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49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2" i="1"/>
  <c r="A192"/>
  <c r="L191"/>
  <c r="J191"/>
  <c r="I191"/>
  <c r="H191"/>
  <c r="G191"/>
  <c r="F191"/>
  <c r="B182"/>
  <c r="A182"/>
  <c r="L181"/>
  <c r="L192" s="1"/>
  <c r="J181"/>
  <c r="J192" s="1"/>
  <c r="I181"/>
  <c r="I192" s="1"/>
  <c r="H181"/>
  <c r="H192" s="1"/>
  <c r="G181"/>
  <c r="G192" s="1"/>
  <c r="F181"/>
  <c r="F192" s="1"/>
  <c r="B173"/>
  <c r="A173"/>
  <c r="L172"/>
  <c r="J172"/>
  <c r="I172"/>
  <c r="H172"/>
  <c r="G172"/>
  <c r="F172"/>
  <c r="B163"/>
  <c r="A163"/>
  <c r="L162"/>
  <c r="L173" s="1"/>
  <c r="J162"/>
  <c r="J173" s="1"/>
  <c r="I162"/>
  <c r="I173" s="1"/>
  <c r="H162"/>
  <c r="H173" s="1"/>
  <c r="G162"/>
  <c r="G173" s="1"/>
  <c r="F162"/>
  <c r="F173" s="1"/>
  <c r="B154"/>
  <c r="A154"/>
  <c r="L153"/>
  <c r="J153"/>
  <c r="I153"/>
  <c r="H153"/>
  <c r="G153"/>
  <c r="F153"/>
  <c r="B144"/>
  <c r="A144"/>
  <c r="L143"/>
  <c r="L154" s="1"/>
  <c r="J143"/>
  <c r="J154" s="1"/>
  <c r="I143"/>
  <c r="I154" s="1"/>
  <c r="H143"/>
  <c r="H154" s="1"/>
  <c r="G143"/>
  <c r="G154" s="1"/>
  <c r="F143"/>
  <c r="F154" s="1"/>
  <c r="B135"/>
  <c r="A135"/>
  <c r="L134"/>
  <c r="J134"/>
  <c r="I134"/>
  <c r="H134"/>
  <c r="G134"/>
  <c r="F134"/>
  <c r="B125"/>
  <c r="A125"/>
  <c r="L124"/>
  <c r="L135" s="1"/>
  <c r="J124"/>
  <c r="J135" s="1"/>
  <c r="I124"/>
  <c r="I135" s="1"/>
  <c r="H124"/>
  <c r="H135" s="1"/>
  <c r="G124"/>
  <c r="G135" s="1"/>
  <c r="F124"/>
  <c r="F135" s="1"/>
  <c r="B117"/>
  <c r="A117"/>
  <c r="L116"/>
  <c r="J116"/>
  <c r="I116"/>
  <c r="H116"/>
  <c r="G116"/>
  <c r="F116"/>
  <c r="B107"/>
  <c r="A107"/>
  <c r="L106"/>
  <c r="L117" s="1"/>
  <c r="J106"/>
  <c r="J117" s="1"/>
  <c r="I106"/>
  <c r="I117" s="1"/>
  <c r="H106"/>
  <c r="H117" s="1"/>
  <c r="G106"/>
  <c r="G117" s="1"/>
  <c r="F106"/>
  <c r="F117" s="1"/>
  <c r="B98"/>
  <c r="A98"/>
  <c r="L97"/>
  <c r="J97"/>
  <c r="I97"/>
  <c r="H97"/>
  <c r="G97"/>
  <c r="F97"/>
  <c r="B88"/>
  <c r="A88"/>
  <c r="L87"/>
  <c r="L98" s="1"/>
  <c r="J87"/>
  <c r="J98" s="1"/>
  <c r="I87"/>
  <c r="I98" s="1"/>
  <c r="H87"/>
  <c r="H98" s="1"/>
  <c r="G87"/>
  <c r="G98" s="1"/>
  <c r="F87"/>
  <c r="F98" s="1"/>
  <c r="B79"/>
  <c r="A79"/>
  <c r="L78"/>
  <c r="J78"/>
  <c r="I78"/>
  <c r="H78"/>
  <c r="G78"/>
  <c r="F78"/>
  <c r="B69"/>
  <c r="A69"/>
  <c r="L68"/>
  <c r="L79" s="1"/>
  <c r="J68"/>
  <c r="J79" s="1"/>
  <c r="I68"/>
  <c r="I79" s="1"/>
  <c r="H68"/>
  <c r="H79" s="1"/>
  <c r="G68"/>
  <c r="G79" s="1"/>
  <c r="F68"/>
  <c r="F79" s="1"/>
  <c r="B60"/>
  <c r="A60"/>
  <c r="L59"/>
  <c r="L60" s="1"/>
  <c r="J59"/>
  <c r="I59"/>
  <c r="H59"/>
  <c r="G59"/>
  <c r="F59"/>
  <c r="B50"/>
  <c r="A50"/>
  <c r="J49"/>
  <c r="J60" s="1"/>
  <c r="I49"/>
  <c r="I60" s="1"/>
  <c r="H49"/>
  <c r="H60" s="1"/>
  <c r="G49"/>
  <c r="G60" s="1"/>
  <c r="F49"/>
  <c r="F60" s="1"/>
  <c r="B42"/>
  <c r="A42"/>
  <c r="L41"/>
  <c r="L42" s="1"/>
  <c r="J41"/>
  <c r="I41"/>
  <c r="H41"/>
  <c r="G41"/>
  <c r="F41"/>
  <c r="B32"/>
  <c r="A32"/>
  <c r="J31"/>
  <c r="J42" s="1"/>
  <c r="I31"/>
  <c r="I42" s="1"/>
  <c r="H31"/>
  <c r="H42" s="1"/>
  <c r="G31"/>
  <c r="G42" s="1"/>
  <c r="F31"/>
  <c r="F42" s="1"/>
  <c r="L24"/>
  <c r="L193" s="1"/>
  <c r="B24"/>
  <c r="A24"/>
  <c r="J23"/>
  <c r="I23"/>
  <c r="H23"/>
  <c r="G23"/>
  <c r="B14"/>
  <c r="A14"/>
  <c r="J13"/>
  <c r="J24" s="1"/>
  <c r="I13"/>
  <c r="I24" s="1"/>
  <c r="I193" s="1"/>
  <c r="H13"/>
  <c r="H24" s="1"/>
  <c r="G13"/>
  <c r="G24" s="1"/>
  <c r="G193" s="1"/>
  <c r="F13"/>
  <c r="F24" s="1"/>
  <c r="F193" l="1"/>
  <c r="H193"/>
  <c r="J193"/>
</calcChain>
</file>

<file path=xl/sharedStrings.xml><?xml version="1.0" encoding="utf-8"?>
<sst xmlns="http://schemas.openxmlformats.org/spreadsheetml/2006/main" count="454" uniqueCount="168">
  <si>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</si>
  <si>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</si>
  <si>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</si>
  <si>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</si>
  <si>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</si>
  <si>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</si>
  <si>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</si>
  <si>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</si>
  <si>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</si>
  <si>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</si>
  <si>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</si>
  <si>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</si>
  <si>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</si>
  <si>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</si>
  <si>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</si>
  <si>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</si>
  <si>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</si>
  <si>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</si>
  <si>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</si>
  <si>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</si>
  <si>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</si>
  <si>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</si>
  <si>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</si>
  <si>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</si>
  <si>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</si>
  <si>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</si>
  <si>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</si>
  <si>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</si>
  <si>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</si>
  <si>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</si>
  <si>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</si>
  <si>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</si>
  <si>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</si>
  <si>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</si>
  <si>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</si>
  <si>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</si>
  <si>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РЖАНОЙ</t>
  </si>
  <si>
    <t>БОРЩ С КАПУСТОЙ И КАРТОФЕЛЕМ</t>
  </si>
  <si>
    <t>РАГУ ИЗ СВИНИНЫ</t>
  </si>
  <si>
    <t>СОКИ ОВОЩНЫЕ, ФРУКТОВЫЕ И ЯГОДНЫЕ</t>
  </si>
  <si>
    <t>ГУЛЯШ</t>
  </si>
  <si>
    <t>МАКАРОННЫЕ ИЗДЕЛИЯ ОТВАРНЫЕ</t>
  </si>
  <si>
    <t>СУП КАРТОФЕЛЬНЫЙ С БОБОВЫМИ</t>
  </si>
  <si>
    <t>ТЕФТЕЛИ МЯСНЫЕ 2 ВАРИАНТ</t>
  </si>
  <si>
    <t>САЛАТ ИЗ БЕЛОКОЧАННОЙ КАПУСТЫ</t>
  </si>
  <si>
    <t>КОМПОТ ИЗ СМЕСИ СУХОФРУКТОВ</t>
  </si>
  <si>
    <t>СУП-ЛАПША ДОМАШНЯЯ</t>
  </si>
  <si>
    <t>КАША ПШЕНИЧНАЯ ВЯЗКАЯ</t>
  </si>
  <si>
    <t>ЧАЙ С ЛИМОНОМ</t>
  </si>
  <si>
    <t>Борщ с капустой и картофелем</t>
  </si>
  <si>
    <t xml:space="preserve">Фрикадельки из кур </t>
  </si>
  <si>
    <t>Соки овощные,фруктовые и ягодные</t>
  </si>
  <si>
    <t>Хлеб ржаной</t>
  </si>
  <si>
    <t>268-ттк</t>
  </si>
  <si>
    <t>СУП КАРТОФЕЛЬНЫЙ С КЛЕЦКАМИ</t>
  </si>
  <si>
    <t>ПЮРЕ КАРТОФЕЛЬНОЕ</t>
  </si>
  <si>
    <t>ОМЛЕТ НАТУРАЛЬНЫЙ (ТТК)</t>
  </si>
  <si>
    <t>КОМПОТ ИЗ ЯБЛОК И ЯГОД замороженных</t>
  </si>
  <si>
    <t>КАША ГРЕЧНЕВАЯ ВЯЗКАЯ</t>
  </si>
  <si>
    <t>РАССОЛЬНИК ЛЕНИНГРАДСКИЙ</t>
  </si>
  <si>
    <t>294-ттк</t>
  </si>
  <si>
    <t>директор</t>
  </si>
  <si>
    <t>175</t>
  </si>
  <si>
    <t>75</t>
  </si>
  <si>
    <t>457</t>
  </si>
  <si>
    <t>573</t>
  </si>
  <si>
    <t>574</t>
  </si>
  <si>
    <t>580</t>
  </si>
  <si>
    <t>СЫР ПОЛУТВЕРДЫЙ(ПОРЦИЯМИ)</t>
  </si>
  <si>
    <t>ПРЯНИКИ</t>
  </si>
  <si>
    <t>149</t>
  </si>
  <si>
    <t>95</t>
  </si>
  <si>
    <t>279</t>
  </si>
  <si>
    <t>501</t>
  </si>
  <si>
    <t>82</t>
  </si>
  <si>
    <t>КАША ПШЕННАЯ ВЯЗКАЯ</t>
  </si>
  <si>
    <t>ЛИМОНАД АПЕЛЬСИНОВЫЙ</t>
  </si>
  <si>
    <t>321</t>
  </si>
  <si>
    <t>467</t>
  </si>
  <si>
    <t>САЛАТ ИЗ СВЁКЛЫ С СОЛЕНЫМИ ОГУРЦАМИ</t>
  </si>
  <si>
    <t>ТЕФТЕЛИ РЫБНЫЕ</t>
  </si>
  <si>
    <t>КАРТОФЕЛЬ, ТУШЕННЫЙ С ЛУКОМ</t>
  </si>
  <si>
    <t>КАКАО С МОЛОКОМ</t>
  </si>
  <si>
    <t>31</t>
  </si>
  <si>
    <t>113</t>
  </si>
  <si>
    <t>148</t>
  </si>
  <si>
    <t>486-ттк</t>
  </si>
  <si>
    <t>САЛАТ ОВОЩНОЙ С ЯБЛОКАМИ</t>
  </si>
  <si>
    <t>КИСЕЛЬ ИЗ ЯБЛОК СВЕЖИХ</t>
  </si>
  <si>
    <t>56</t>
  </si>
  <si>
    <t>100</t>
  </si>
  <si>
    <t>263</t>
  </si>
  <si>
    <t>476</t>
  </si>
  <si>
    <t>МАКРОННЫЕ ИЗДЕЛИЯ ОТВАРНЫЕ</t>
  </si>
  <si>
    <t>256</t>
  </si>
  <si>
    <t>САЛАТ ВИТАМИННЫЙ</t>
  </si>
  <si>
    <t>МЯСО ТУШЕНОЕ</t>
  </si>
  <si>
    <t>ФРУКТЫ СВЕЖИЕ(яблоко)*</t>
  </si>
  <si>
    <t>2</t>
  </si>
  <si>
    <t>128</t>
  </si>
  <si>
    <t>223</t>
  </si>
  <si>
    <t>459</t>
  </si>
  <si>
    <t>САЛАТ ИЗ КВАШЕНОЙ КАПУСТЫ С ЛУКОМ</t>
  </si>
  <si>
    <t>ВОК ИЗ ПТИЦЫ С РИСОМ</t>
  </si>
  <si>
    <t>КОФЕЙНЫЙ НАПИТОК С МОЛОКОМ</t>
  </si>
  <si>
    <t>ФРУКТЫ СВЕЖИЕ (мандарины)</t>
  </si>
  <si>
    <t>9</t>
  </si>
  <si>
    <t>375-ттк</t>
  </si>
  <si>
    <t xml:space="preserve">ОВОЩИ КОНСЕРВИРОВАННЫЕ (ПОРЦИЯМИ) </t>
  </si>
  <si>
    <t>Пюре картофельное и овощи консервированные (зеленый горошек)</t>
  </si>
  <si>
    <t>297</t>
  </si>
  <si>
    <t>400-ттк</t>
  </si>
  <si>
    <t>260</t>
  </si>
  <si>
    <t>ОВОЩИ КОНСЕРВИРОВАННЫЕ (ПОРЦИЯМИ)</t>
  </si>
  <si>
    <t>ЖАРКОЕ ПО-ДОМАШНЕМУ</t>
  </si>
  <si>
    <t>ФРУКТЫ СВЕЖИЕ (яблоко)</t>
  </si>
  <si>
    <t>115</t>
  </si>
  <si>
    <t>495</t>
  </si>
  <si>
    <t>ОВОЩИ СВЕЖИЕ (ПОРЦИЯМИ) огурцы</t>
  </si>
  <si>
    <t>326</t>
  </si>
  <si>
    <t>492</t>
  </si>
  <si>
    <t>САЛАТ ИЗ МОРКОВИ  И ЯБЛОК</t>
  </si>
  <si>
    <t>КОТЛЕТЫ РЫБНЫЕ ЛЮБИТЕЛЬСКИЕ</t>
  </si>
  <si>
    <t>КАРТОФЕЛЬ И ОВОЩИ, ТУШЕННЫЕ В СОУСЕ</t>
  </si>
  <si>
    <t>22</t>
  </si>
  <si>
    <t>308-ттк</t>
  </si>
  <si>
    <t>ИКРА КАБАЧКОВАЯ (пром.производство)</t>
  </si>
  <si>
    <t>150</t>
  </si>
  <si>
    <t>САЛАТ ИЗ СВЁКЛЫ ОТВАРНОЙ</t>
  </si>
  <si>
    <t>26</t>
  </si>
  <si>
    <t>225</t>
  </si>
  <si>
    <t xml:space="preserve">САЛАТ ИЗ СОЛЕНЫХ  ОГУРЦОВ С ЛУКОМ </t>
  </si>
  <si>
    <t xml:space="preserve">ПЮРЕ КАРТОФЕЛЬНОЕ </t>
  </si>
  <si>
    <t>НАПИТОК ИЗ ШИПОВНИКА</t>
  </si>
  <si>
    <t>16</t>
  </si>
  <si>
    <t>239</t>
  </si>
  <si>
    <t>377</t>
  </si>
  <si>
    <t xml:space="preserve">КОМПОТ ИЗ СВЕЖИХ ПЛОДОВ И ЯГОД </t>
  </si>
  <si>
    <t>1</t>
  </si>
  <si>
    <t>ОВОЩИ КОНСЕРВИРОВАННЫЕ (ПОРЦИЯМИ) помидоры</t>
  </si>
  <si>
    <t>КОТЛЕТЫ РУБЛЕННЫЕ ИЗ ПТИЦЫ ИЛИ КРОЛИКА</t>
  </si>
  <si>
    <t>ХЛЕБ ПШЕНИЧНЫЙ ФОРМОВОЙ</t>
  </si>
  <si>
    <t>кондит.изделие</t>
  </si>
  <si>
    <t>ОВОЩИ КОНСЕРВИРОВАННЫЕ(ПОРЦИЯМИ) ПОМИДОРЫ</t>
  </si>
  <si>
    <t>ФРУКТЫ СВЕЖИЕ ( яблоко)</t>
  </si>
  <si>
    <t>ОВОЩИ КОНСЕРВИРОВАННЫЕ(ПОРЦИЯМИ) ОГУРЦЫ</t>
  </si>
  <si>
    <t>ШАШЛЫЧКИ ИЗ МЯСА С СОУСОМ ТОМАТНЫМ С ЗЕЛЕНЬЮ</t>
  </si>
  <si>
    <t>ОВОЩИ СВЕЖИЕ (ПОРЦИЯМИ) ПОМИДОРЫ</t>
  </si>
  <si>
    <t>ПАЛОЧКИ-ХРУСЯШКИ-рыбные с соусом томатным с зеленью</t>
  </si>
  <si>
    <t xml:space="preserve"> </t>
  </si>
  <si>
    <t>НАГГЕТСЫ КУРИНЫЕС  СОУСОМ ТОМАТНЫМ С ЗЕЛЕНЬЮ</t>
  </si>
  <si>
    <t>кондит. изделие</t>
  </si>
  <si>
    <t>60</t>
  </si>
  <si>
    <t>200</t>
  </si>
  <si>
    <t>КАША ВЯЗКАЯ МОЛОЧНАЯ ИЗ РИСА И ПШЕНА</t>
  </si>
  <si>
    <t>СЫРНИКИ ИЗ ТВОРОГА ЗАПЕЧЕННЫЕ с молоком сгущенным</t>
  </si>
  <si>
    <t>КАША ПШЕНИЧНАЯ ВЯЗКАЯ молочная</t>
  </si>
  <si>
    <t>МАСЛО (ПОРЦИЯМИ)</t>
  </si>
  <si>
    <t>хол. блюдо</t>
  </si>
  <si>
    <t>СЫР (ПОРЦИЯМИ)</t>
  </si>
  <si>
    <t>ХЛЕБ ПШЕНИЧНЫЙ</t>
  </si>
  <si>
    <t>САЛАТ ИЗ СВЁКЛЫ С ЗЕЛЕНЫМ ГОРОШКОМ</t>
  </si>
  <si>
    <t xml:space="preserve">ПЛОВ ИЗ мяса </t>
  </si>
  <si>
    <t xml:space="preserve">хлеб </t>
  </si>
  <si>
    <t>30</t>
  </si>
  <si>
    <t>гор. блюдо</t>
  </si>
  <si>
    <t>МБОУ СОШ № 10 (Каневской район)</t>
  </si>
  <si>
    <t>Лашко Р.В.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</si>
</sst>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23">
    <font>
      <sz val="11"/>
      <name val="Calibri"/>
    </font>
    <font>
      <sz val="10"/>
      <color rgb="FF000000"/>
      <name val="Arial"/>
      <charset val="204"/>
    </font>
    <font>
      <sz val="11"/>
      <color rgb="FF000000"/>
      <name val="Calibri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rgb="FF000000"/>
      <name val="Arial"/>
      <charset val="204"/>
    </font>
    <font>
      <b/>
      <sz val="8"/>
      <color rgb="FF000000"/>
      <name val="Arial"/>
      <charset val="204"/>
    </font>
    <font>
      <b/>
      <sz val="8"/>
      <color rgb="FF2D2D2D"/>
      <name val="Arial"/>
      <charset val="204"/>
    </font>
    <font>
      <sz val="11"/>
      <color rgb="FF000000"/>
      <name val="Calibri"/>
      <charset val="204"/>
    </font>
    <font>
      <sz val="11"/>
      <color rgb="FF000000"/>
      <name val="Calibri"/>
      <charset val="204"/>
    </font>
    <font>
      <sz val="11"/>
      <color rgb="FF000000"/>
      <name val="Calibri"/>
      <charset val="204"/>
    </font>
    <font>
      <sz val="11"/>
      <name val="Calibri"/>
      <charset val="204"/>
    </font>
    <font>
      <sz val="11"/>
      <color rgb="FF000000"/>
      <name val="Calibri"/>
      <charset val="204"/>
    </font>
    <font>
      <i/>
      <sz val="11"/>
      <color rgb="FF000000"/>
      <name val="Calibri"/>
      <charset val="204"/>
    </font>
    <font>
      <b/>
      <sz val="10"/>
      <color rgb="FF2D2D2D"/>
      <name val="Arial"/>
      <charset val="204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Times New Roman"/>
      <charset val="204"/>
    </font>
    <font>
      <sz val="11"/>
      <color rgb="FF000000"/>
      <name val="Times New Roman"/>
      <charset val="204"/>
    </font>
    <font>
      <sz val="11"/>
      <color rgb="FF000000"/>
      <name val="Calibri"/>
      <charset val="204"/>
    </font>
    <font>
      <sz val="11"/>
      <color rgb="FF000000"/>
      <name val="Calibri"/>
      <charset val="204"/>
    </font>
    <font>
      <sz val="11"/>
      <color rgb="FF000000"/>
      <name val="Calibri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B"/>
      </patternFill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8D8D8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A"/>
      </left>
      <right style="thin">
        <color rgb="FF00000A"/>
      </right>
      <top style="thin">
        <color rgb="FF00000A"/>
      </top>
      <bottom style="thin">
        <color rgb="FF00000A"/>
      </bottom>
      <diagonal/>
    </border>
  </borders>
  <cellStyleXfs count="2">
    <xf numFmtId="0" fontId="0" fillId="0" borderId="0">
      <alignment vertical="center"/>
    </xf>
    <xf numFmtId="164" fontId="9" fillId="0" borderId="0">
      <protection locked="0"/>
    </xf>
  </cellStyleXfs>
  <cellXfs count="126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/>
    <xf numFmtId="164" fontId="9" fillId="0" borderId="9" xfId="1" applyBorder="1" applyAlignment="1" applyProtection="1">
      <alignment horizontal="left"/>
    </xf>
    <xf numFmtId="0" fontId="10" fillId="0" borderId="10" xfId="0" applyFont="1" applyBorder="1" applyAlignment="1">
      <alignment horizontal="left"/>
    </xf>
    <xf numFmtId="0" fontId="11" fillId="0" borderId="10" xfId="0" applyFont="1" applyBorder="1" applyAlignment="1">
      <alignment horizontal="right" wrapText="1"/>
    </xf>
    <xf numFmtId="0" fontId="12" fillId="0" borderId="11" xfId="0" applyFont="1" applyBorder="1" applyAlignment="1">
      <alignment horizontal="right" vertical="center" wrapText="1"/>
    </xf>
    <xf numFmtId="2" fontId="11" fillId="0" borderId="10" xfId="0" applyNumberFormat="1" applyFont="1" applyFill="1" applyBorder="1" applyAlignment="1">
      <alignment horizontal="right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14" xfId="0" applyFont="1" applyBorder="1" applyAlignment="1"/>
    <xf numFmtId="0" fontId="2" fillId="0" borderId="1" xfId="0" applyFont="1" applyBorder="1" applyAlignment="1"/>
    <xf numFmtId="0" fontId="13" fillId="0" borderId="1" xfId="0" applyFont="1" applyBorder="1" applyAlignment="1"/>
    <xf numFmtId="2" fontId="10" fillId="0" borderId="10" xfId="0" applyNumberFormat="1" applyFont="1" applyFill="1" applyBorder="1" applyAlignment="1">
      <alignment horizontal="right" wrapText="1"/>
    </xf>
    <xf numFmtId="0" fontId="2" fillId="3" borderId="15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protection locked="0"/>
    </xf>
    <xf numFmtId="0" fontId="10" fillId="0" borderId="10" xfId="0" applyFont="1" applyBorder="1" applyAlignment="1" applyProtection="1">
      <alignment horizontal="left" wrapText="1"/>
      <protection locked="0"/>
    </xf>
    <xf numFmtId="2" fontId="10" fillId="0" borderId="10" xfId="0" applyNumberFormat="1" applyFont="1" applyBorder="1" applyAlignment="1" applyProtection="1">
      <alignment horizontal="right"/>
      <protection locked="0"/>
    </xf>
    <xf numFmtId="0" fontId="11" fillId="2" borderId="16" xfId="0" applyFont="1" applyFill="1" applyBorder="1" applyAlignment="1" applyProtection="1">
      <alignment horizontal="right" vertical="top" wrapText="1"/>
      <protection locked="0"/>
    </xf>
    <xf numFmtId="2" fontId="11" fillId="3" borderId="15" xfId="0" applyNumberFormat="1" applyFont="1" applyFill="1" applyBorder="1" applyAlignment="1" applyProtection="1">
      <alignment horizontal="right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2" xfId="0" applyFont="1" applyBorder="1" applyAlignment="1"/>
    <xf numFmtId="0" fontId="1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right" vertical="top" wrapText="1"/>
    </xf>
    <xf numFmtId="0" fontId="11" fillId="0" borderId="16" xfId="0" applyFont="1" applyBorder="1" applyAlignment="1">
      <alignment horizontal="right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0" xfId="0" applyFont="1" applyBorder="1" applyAlignment="1"/>
    <xf numFmtId="0" fontId="12" fillId="0" borderId="1" xfId="0" applyFont="1" applyBorder="1" applyAlignment="1">
      <alignment horizontal="right" wrapText="1"/>
    </xf>
    <xf numFmtId="2" fontId="11" fillId="3" borderId="2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/>
    <xf numFmtId="2" fontId="11" fillId="3" borderId="1" xfId="0" applyNumberFormat="1" applyFont="1" applyFill="1" applyBorder="1" applyAlignment="1" applyProtection="1">
      <alignment horizontal="right"/>
      <protection locked="0"/>
    </xf>
    <xf numFmtId="0" fontId="11" fillId="2" borderId="1" xfId="0" applyFont="1" applyFill="1" applyBorder="1" applyAlignment="1" applyProtection="1">
      <alignment horizontal="right" vertical="top" wrapText="1"/>
      <protection locked="0"/>
    </xf>
    <xf numFmtId="0" fontId="13" fillId="0" borderId="1" xfId="0" applyFont="1" applyBorder="1" applyAlignment="1"/>
    <xf numFmtId="0" fontId="2" fillId="4" borderId="21" xfId="0" applyFont="1" applyFill="1" applyBorder="1" applyAlignment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5" borderId="22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top" wrapText="1"/>
    </xf>
    <xf numFmtId="0" fontId="11" fillId="5" borderId="15" xfId="0" applyFont="1" applyFill="1" applyBorder="1" applyAlignment="1">
      <alignment horizontal="right" vertical="top" wrapText="1"/>
    </xf>
    <xf numFmtId="0" fontId="1" fillId="0" borderId="14" xfId="0" applyFont="1" applyBorder="1" applyAlignment="1">
      <alignment horizontal="center"/>
    </xf>
    <xf numFmtId="0" fontId="10" fillId="0" borderId="10" xfId="0" applyFont="1" applyBorder="1" applyAlignment="1">
      <alignment horizontal="left" vertical="center" wrapText="1"/>
    </xf>
    <xf numFmtId="0" fontId="11" fillId="0" borderId="10" xfId="0" applyFont="1" applyFill="1" applyBorder="1" applyAlignment="1">
      <alignment horizontal="right" wrapText="1"/>
    </xf>
    <xf numFmtId="0" fontId="10" fillId="0" borderId="10" xfId="0" applyFont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10" fillId="0" borderId="10" xfId="0" applyNumberFormat="1" applyFont="1" applyBorder="1" applyAlignment="1">
      <alignment horizontal="right"/>
    </xf>
    <xf numFmtId="2" fontId="10" fillId="0" borderId="10" xfId="0" applyNumberFormat="1" applyFont="1" applyBorder="1" applyAlignment="1">
      <alignment horizontal="right"/>
    </xf>
    <xf numFmtId="0" fontId="10" fillId="0" borderId="10" xfId="0" applyFont="1" applyBorder="1" applyAlignment="1">
      <alignment horizontal="right" wrapText="1"/>
    </xf>
    <xf numFmtId="2" fontId="11" fillId="3" borderId="20" xfId="0" applyNumberFormat="1" applyFont="1" applyFill="1" applyBorder="1" applyAlignment="1" applyProtection="1">
      <alignment horizontal="right"/>
      <protection locked="0"/>
    </xf>
    <xf numFmtId="0" fontId="1" fillId="5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protection locked="0"/>
    </xf>
    <xf numFmtId="0" fontId="13" fillId="0" borderId="1" xfId="0" applyFont="1" applyBorder="1" applyAlignment="1">
      <alignment wrapText="1"/>
    </xf>
    <xf numFmtId="0" fontId="17" fillId="0" borderId="10" xfId="0" applyFont="1" applyBorder="1" applyAlignment="1">
      <alignment horizontal="right" wrapText="1"/>
    </xf>
    <xf numFmtId="0" fontId="11" fillId="0" borderId="21" xfId="0" applyFont="1" applyBorder="1" applyAlignment="1"/>
    <xf numFmtId="0" fontId="18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horizontal="center" wrapText="1"/>
    </xf>
    <xf numFmtId="0" fontId="2" fillId="4" borderId="2" xfId="0" applyFont="1" applyFill="1" applyBorder="1" applyAlignment="1"/>
    <xf numFmtId="0" fontId="10" fillId="0" borderId="0" xfId="0" applyFont="1" applyBorder="1" applyAlignment="1">
      <alignment horizontal="left"/>
    </xf>
    <xf numFmtId="0" fontId="18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right" vertical="center" wrapText="1"/>
    </xf>
    <xf numFmtId="0" fontId="11" fillId="0" borderId="0" xfId="0" applyFont="1" applyFill="1" applyBorder="1" applyAlignment="1">
      <alignment horizontal="right" wrapText="1"/>
    </xf>
    <xf numFmtId="0" fontId="1" fillId="5" borderId="15" xfId="0" applyFont="1" applyFill="1" applyBorder="1" applyAlignment="1">
      <alignment horizontal="center" vertical="top" wrapText="1"/>
    </xf>
    <xf numFmtId="0" fontId="2" fillId="0" borderId="21" xfId="0" applyFont="1" applyBorder="1" applyAlignment="1"/>
    <xf numFmtId="0" fontId="2" fillId="3" borderId="21" xfId="0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3" borderId="15" xfId="0" applyFont="1" applyFill="1" applyBorder="1" applyAlignment="1" applyProtection="1">
      <protection locked="0"/>
    </xf>
    <xf numFmtId="0" fontId="2" fillId="3" borderId="15" xfId="0" applyFont="1" applyFill="1" applyBorder="1" applyAlignment="1" applyProtection="1">
      <alignment horizontal="left"/>
      <protection locked="0"/>
    </xf>
    <xf numFmtId="0" fontId="2" fillId="3" borderId="2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0" fillId="3" borderId="1" xfId="0" applyFont="1" applyFill="1" applyBorder="1" applyAlignment="1" applyProtection="1">
      <alignment horizontal="left" wrapText="1"/>
      <protection locked="0"/>
    </xf>
    <xf numFmtId="0" fontId="17" fillId="0" borderId="10" xfId="0" applyFont="1" applyFill="1" applyBorder="1" applyAlignment="1">
      <alignment horizontal="right" wrapText="1"/>
    </xf>
    <xf numFmtId="0" fontId="10" fillId="0" borderId="10" xfId="0" applyFont="1" applyBorder="1" applyAlignment="1">
      <alignment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0" fillId="0" borderId="10" xfId="0" applyNumberFormat="1" applyFont="1" applyBorder="1" applyAlignment="1"/>
    <xf numFmtId="0" fontId="1" fillId="2" borderId="16" xfId="0" applyFont="1" applyFill="1" applyBorder="1" applyAlignment="1" applyProtection="1">
      <alignment horizontal="center" vertical="top" wrapText="1"/>
      <protection locked="0"/>
    </xf>
    <xf numFmtId="2" fontId="2" fillId="3" borderId="15" xfId="0" applyNumberFormat="1" applyFont="1" applyFill="1" applyBorder="1" applyAlignment="1" applyProtection="1">
      <protection locked="0"/>
    </xf>
    <xf numFmtId="0" fontId="1" fillId="0" borderId="1" xfId="0" applyFont="1" applyBorder="1" applyAlignment="1">
      <alignment horizontal="right" vertical="top" wrapText="1"/>
    </xf>
    <xf numFmtId="0" fontId="1" fillId="0" borderId="16" xfId="0" applyFont="1" applyBorder="1" applyAlignment="1">
      <alignment horizontal="right" vertical="top" wrapText="1"/>
    </xf>
    <xf numFmtId="0" fontId="10" fillId="0" borderId="10" xfId="0" applyFont="1" applyBorder="1" applyAlignment="1">
      <alignment horizontal="right"/>
    </xf>
    <xf numFmtId="2" fontId="17" fillId="3" borderId="20" xfId="0" applyNumberFormat="1" applyFont="1" applyFill="1" applyBorder="1" applyAlignment="1" applyProtection="1">
      <alignment horizontal="right"/>
      <protection locked="0"/>
    </xf>
    <xf numFmtId="0" fontId="17" fillId="2" borderId="1" xfId="0" applyFont="1" applyFill="1" applyBorder="1" applyAlignment="1" applyProtection="1">
      <alignment horizontal="right" vertical="top" wrapText="1"/>
      <protection locked="0"/>
    </xf>
    <xf numFmtId="0" fontId="17" fillId="2" borderId="16" xfId="0" applyFont="1" applyFill="1" applyBorder="1" applyAlignment="1" applyProtection="1">
      <alignment horizontal="right" vertical="top" wrapText="1"/>
      <protection locked="0"/>
    </xf>
    <xf numFmtId="0" fontId="17" fillId="0" borderId="1" xfId="0" applyFont="1" applyBorder="1" applyAlignment="1">
      <alignment horizontal="right" vertical="top" wrapText="1"/>
    </xf>
    <xf numFmtId="0" fontId="17" fillId="0" borderId="16" xfId="0" applyFont="1" applyBorder="1" applyAlignment="1">
      <alignment horizontal="right" vertical="top" wrapText="1"/>
    </xf>
    <xf numFmtId="0" fontId="17" fillId="5" borderId="15" xfId="0" applyFont="1" applyFill="1" applyBorder="1" applyAlignment="1">
      <alignment horizontal="right" vertical="top" wrapText="1"/>
    </xf>
    <xf numFmtId="0" fontId="21" fillId="0" borderId="25" xfId="0" applyFont="1" applyBorder="1" applyAlignment="1"/>
    <xf numFmtId="0" fontId="20" fillId="2" borderId="1" xfId="0" applyFont="1" applyFill="1" applyBorder="1" applyAlignment="1" applyProtection="1">
      <alignment horizontal="right" wrapText="1"/>
      <protection locked="0"/>
    </xf>
    <xf numFmtId="0" fontId="17" fillId="0" borderId="25" xfId="0" applyFont="1" applyBorder="1" applyAlignment="1">
      <alignment horizontal="right"/>
    </xf>
    <xf numFmtId="0" fontId="17" fillId="2" borderId="1" xfId="0" applyFont="1" applyFill="1" applyBorder="1" applyAlignment="1" applyProtection="1">
      <alignment horizontal="right" wrapText="1"/>
      <protection locked="0"/>
    </xf>
    <xf numFmtId="0" fontId="22" fillId="3" borderId="15" xfId="0" applyFont="1" applyFill="1" applyBorder="1" applyAlignment="1" applyProtection="1">
      <alignment wrapText="1"/>
      <protection locked="0"/>
    </xf>
    <xf numFmtId="0" fontId="19" fillId="0" borderId="10" xfId="0" applyFont="1" applyFill="1" applyBorder="1" applyAlignment="1">
      <alignment horizontal="right" wrapText="1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16" xfId="0" applyFont="1" applyFill="1" applyBorder="1" applyAlignment="1" applyProtection="1">
      <alignment horizontal="right" vertical="top" wrapText="1"/>
      <protection locked="0"/>
    </xf>
    <xf numFmtId="0" fontId="1" fillId="5" borderId="15" xfId="0" applyFont="1" applyFill="1" applyBorder="1" applyAlignment="1">
      <alignment horizontal="right" vertical="top" wrapText="1"/>
    </xf>
    <xf numFmtId="2" fontId="17" fillId="0" borderId="25" xfId="0" applyNumberFormat="1" applyFont="1" applyBorder="1" applyAlignment="1">
      <alignment horizontal="right"/>
    </xf>
    <xf numFmtId="0" fontId="17" fillId="0" borderId="1" xfId="0" applyFont="1" applyBorder="1" applyAlignment="1"/>
    <xf numFmtId="0" fontId="10" fillId="0" borderId="10" xfId="0" applyFont="1" applyBorder="1" applyAlignment="1"/>
    <xf numFmtId="0" fontId="2" fillId="3" borderId="20" xfId="0" applyFont="1" applyFill="1" applyBorder="1" applyAlignment="1" applyProtection="1">
      <protection locked="0"/>
    </xf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4" xfId="0" applyFont="1" applyBorder="1" applyAlignment="1">
      <alignment horizontal="center"/>
    </xf>
    <xf numFmtId="0" fontId="15" fillId="5" borderId="23" xfId="0" applyFont="1" applyFill="1" applyBorder="1" applyAlignment="1">
      <alignment horizontal="center" vertical="center" wrapText="1"/>
    </xf>
    <xf numFmtId="0" fontId="16" fillId="5" borderId="24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193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"/>
    </sheetView>
  </sheetViews>
  <sheetFormatPr defaultColWidth="9" defaultRowHeight="15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256" width="9.140625" style="1" customWidth="1"/>
  </cols>
  <sheetData>
    <row r="1" spans="1:12">
      <c r="A1" s="2" t="s">
        <v>7</v>
      </c>
      <c r="C1" s="124" t="s">
        <v>166</v>
      </c>
      <c r="D1" s="125"/>
      <c r="E1" s="125"/>
      <c r="F1" s="3" t="s">
        <v>16</v>
      </c>
      <c r="G1" s="1" t="s">
        <v>17</v>
      </c>
      <c r="H1" s="123" t="s">
        <v>61</v>
      </c>
      <c r="I1" s="123"/>
      <c r="J1" s="123"/>
      <c r="K1" s="123"/>
    </row>
    <row r="2" spans="1:12" ht="18">
      <c r="A2" s="4" t="s">
        <v>6</v>
      </c>
      <c r="C2" s="1"/>
      <c r="G2" s="1" t="s">
        <v>18</v>
      </c>
      <c r="H2" s="123" t="s">
        <v>167</v>
      </c>
      <c r="I2" s="123"/>
      <c r="J2" s="123"/>
      <c r="K2" s="123"/>
    </row>
    <row r="3" spans="1:12" ht="17.25" customHeight="1">
      <c r="A3" s="5" t="s">
        <v>8</v>
      </c>
      <c r="C3" s="1"/>
      <c r="D3" s="6"/>
      <c r="E3" s="7" t="s">
        <v>9</v>
      </c>
      <c r="G3" s="1" t="s">
        <v>19</v>
      </c>
      <c r="H3" s="8"/>
      <c r="I3" s="8">
        <v>12</v>
      </c>
      <c r="J3" s="9">
        <v>2023</v>
      </c>
      <c r="K3" s="10"/>
    </row>
    <row r="4" spans="1:12">
      <c r="C4" s="1"/>
      <c r="D4" s="5"/>
      <c r="H4" s="11" t="s">
        <v>32</v>
      </c>
      <c r="I4" s="11" t="s">
        <v>33</v>
      </c>
      <c r="J4" s="11" t="s">
        <v>34</v>
      </c>
    </row>
    <row r="5" spans="1:12" ht="33.75">
      <c r="A5" s="12" t="s">
        <v>14</v>
      </c>
      <c r="B5" s="13" t="s">
        <v>15</v>
      </c>
      <c r="C5" s="14" t="s">
        <v>0</v>
      </c>
      <c r="D5" s="14" t="s">
        <v>13</v>
      </c>
      <c r="E5" s="14" t="s">
        <v>12</v>
      </c>
      <c r="F5" s="14" t="s">
        <v>30</v>
      </c>
      <c r="G5" s="14" t="s">
        <v>1</v>
      </c>
      <c r="H5" s="14" t="s">
        <v>2</v>
      </c>
      <c r="I5" s="14" t="s">
        <v>3</v>
      </c>
      <c r="J5" s="14" t="s">
        <v>10</v>
      </c>
      <c r="K5" s="15" t="s">
        <v>11</v>
      </c>
      <c r="L5" s="14" t="s">
        <v>31</v>
      </c>
    </row>
    <row r="6" spans="1:12">
      <c r="A6" s="16">
        <v>1</v>
      </c>
      <c r="B6" s="17">
        <v>1</v>
      </c>
      <c r="C6" s="18" t="s">
        <v>20</v>
      </c>
      <c r="D6" s="19" t="s">
        <v>165</v>
      </c>
      <c r="E6" s="20" t="s">
        <v>154</v>
      </c>
      <c r="F6" s="21">
        <v>200</v>
      </c>
      <c r="G6" s="21">
        <v>7.6</v>
      </c>
      <c r="H6" s="21">
        <v>9.6</v>
      </c>
      <c r="I6" s="21">
        <v>31.9</v>
      </c>
      <c r="J6" s="21">
        <v>245.9</v>
      </c>
      <c r="K6" s="22" t="s">
        <v>62</v>
      </c>
      <c r="L6" s="23">
        <v>37.729999999999997</v>
      </c>
    </row>
    <row r="7" spans="1:12">
      <c r="A7" s="24"/>
      <c r="B7" s="25"/>
      <c r="C7" s="26"/>
      <c r="D7" s="27" t="s">
        <v>158</v>
      </c>
      <c r="E7" s="20" t="s">
        <v>68</v>
      </c>
      <c r="F7" s="21">
        <v>15</v>
      </c>
      <c r="G7" s="21">
        <v>3.5</v>
      </c>
      <c r="H7" s="21">
        <v>4.4000000000000004</v>
      </c>
      <c r="I7" s="21">
        <v>0</v>
      </c>
      <c r="J7" s="21">
        <v>53.7</v>
      </c>
      <c r="K7" s="22" t="s">
        <v>63</v>
      </c>
      <c r="L7" s="23">
        <v>6.28</v>
      </c>
    </row>
    <row r="8" spans="1:12">
      <c r="A8" s="24"/>
      <c r="B8" s="25"/>
      <c r="C8" s="26"/>
      <c r="D8" s="28" t="s">
        <v>28</v>
      </c>
      <c r="E8" s="20" t="s">
        <v>35</v>
      </c>
      <c r="F8" s="21">
        <v>200</v>
      </c>
      <c r="G8" s="21">
        <v>0.2</v>
      </c>
      <c r="H8" s="21">
        <v>0.1</v>
      </c>
      <c r="I8" s="21">
        <v>9.3000000000000007</v>
      </c>
      <c r="J8" s="21">
        <v>38</v>
      </c>
      <c r="K8" s="22" t="s">
        <v>64</v>
      </c>
      <c r="L8" s="23">
        <v>1.55</v>
      </c>
    </row>
    <row r="9" spans="1:12">
      <c r="A9" s="24"/>
      <c r="B9" s="25"/>
      <c r="C9" s="26"/>
      <c r="D9" s="27" t="s">
        <v>21</v>
      </c>
      <c r="E9" s="20" t="s">
        <v>141</v>
      </c>
      <c r="F9" s="21">
        <v>40</v>
      </c>
      <c r="G9" s="21">
        <v>3</v>
      </c>
      <c r="H9" s="21">
        <v>0.4</v>
      </c>
      <c r="I9" s="21">
        <v>19.7</v>
      </c>
      <c r="J9" s="21">
        <v>93.6</v>
      </c>
      <c r="K9" s="22" t="s">
        <v>65</v>
      </c>
      <c r="L9" s="29">
        <v>5.48</v>
      </c>
    </row>
    <row r="10" spans="1:12">
      <c r="A10" s="24"/>
      <c r="B10" s="25"/>
      <c r="C10" s="26"/>
      <c r="D10" s="27" t="s">
        <v>21</v>
      </c>
      <c r="E10" s="20" t="s">
        <v>36</v>
      </c>
      <c r="F10" s="21">
        <v>25</v>
      </c>
      <c r="G10" s="21">
        <v>2</v>
      </c>
      <c r="H10" s="21">
        <v>0.4</v>
      </c>
      <c r="I10" s="21">
        <v>10</v>
      </c>
      <c r="J10" s="21">
        <v>51.5</v>
      </c>
      <c r="K10" s="22" t="s">
        <v>66</v>
      </c>
      <c r="L10" s="23">
        <v>4.04</v>
      </c>
    </row>
    <row r="11" spans="1:12" ht="30">
      <c r="A11" s="24"/>
      <c r="B11" s="25"/>
      <c r="C11" s="26"/>
      <c r="D11" s="30" t="s">
        <v>142</v>
      </c>
      <c r="E11" s="20" t="s">
        <v>69</v>
      </c>
      <c r="F11" s="21">
        <v>20</v>
      </c>
      <c r="G11" s="21">
        <v>1.1000000000000001</v>
      </c>
      <c r="H11" s="21">
        <v>0.9</v>
      </c>
      <c r="I11" s="21">
        <v>14.8</v>
      </c>
      <c r="J11" s="21">
        <v>73.8</v>
      </c>
      <c r="K11" s="22" t="s">
        <v>67</v>
      </c>
      <c r="L11" s="23">
        <v>4.7</v>
      </c>
    </row>
    <row r="12" spans="1:12">
      <c r="A12" s="24"/>
      <c r="B12" s="25"/>
      <c r="C12" s="26"/>
      <c r="D12" s="31"/>
      <c r="E12" s="32"/>
      <c r="F12" s="21"/>
      <c r="G12" s="33"/>
      <c r="H12" s="33"/>
      <c r="I12" s="33"/>
      <c r="J12" s="33"/>
      <c r="K12" s="34"/>
      <c r="L12" s="35"/>
    </row>
    <row r="13" spans="1:12">
      <c r="A13" s="36"/>
      <c r="B13" s="37"/>
      <c r="C13" s="38"/>
      <c r="D13" s="39" t="s">
        <v>29</v>
      </c>
      <c r="E13" s="40"/>
      <c r="F13" s="41">
        <f>SUM(F6:F12)</f>
        <v>500</v>
      </c>
      <c r="G13" s="41">
        <f t="shared" ref="G13:J13" si="0">SUM(G6:G12)</f>
        <v>17.399999999999999</v>
      </c>
      <c r="H13" s="41">
        <f t="shared" si="0"/>
        <v>15.8</v>
      </c>
      <c r="I13" s="41">
        <f t="shared" si="0"/>
        <v>85.7</v>
      </c>
      <c r="J13" s="41">
        <f t="shared" si="0"/>
        <v>556.5</v>
      </c>
      <c r="K13" s="42"/>
      <c r="L13" s="41">
        <v>59.78</v>
      </c>
    </row>
    <row r="14" spans="1:12">
      <c r="A14" s="43">
        <f>A6</f>
        <v>1</v>
      </c>
      <c r="B14" s="44">
        <f>B6</f>
        <v>1</v>
      </c>
      <c r="C14" s="45" t="s">
        <v>23</v>
      </c>
      <c r="D14" s="38" t="s">
        <v>24</v>
      </c>
      <c r="E14" s="20" t="s">
        <v>143</v>
      </c>
      <c r="F14" s="21" t="s">
        <v>152</v>
      </c>
      <c r="G14" s="21">
        <v>0.5</v>
      </c>
      <c r="H14" s="21">
        <v>0.1</v>
      </c>
      <c r="I14" s="21">
        <v>1</v>
      </c>
      <c r="J14" s="21">
        <v>6.6</v>
      </c>
      <c r="K14" s="46" t="s">
        <v>70</v>
      </c>
      <c r="L14" s="47">
        <v>14.82</v>
      </c>
    </row>
    <row r="15" spans="1:12">
      <c r="A15" s="24"/>
      <c r="B15" s="25"/>
      <c r="C15" s="26"/>
      <c r="D15" s="48" t="s">
        <v>25</v>
      </c>
      <c r="E15" s="20" t="s">
        <v>37</v>
      </c>
      <c r="F15" s="21" t="s">
        <v>153</v>
      </c>
      <c r="G15" s="21">
        <v>1.5</v>
      </c>
      <c r="H15" s="21">
        <v>3.5</v>
      </c>
      <c r="I15" s="21">
        <v>5.6</v>
      </c>
      <c r="J15" s="21">
        <v>60</v>
      </c>
      <c r="K15" s="46" t="s">
        <v>71</v>
      </c>
      <c r="L15" s="49">
        <v>12.8</v>
      </c>
    </row>
    <row r="16" spans="1:12">
      <c r="A16" s="24"/>
      <c r="B16" s="25"/>
      <c r="C16" s="26"/>
      <c r="D16" s="48" t="s">
        <v>26</v>
      </c>
      <c r="E16" s="20" t="s">
        <v>43</v>
      </c>
      <c r="F16" s="21">
        <v>110</v>
      </c>
      <c r="G16" s="21">
        <v>11.1</v>
      </c>
      <c r="H16" s="21">
        <v>13.8</v>
      </c>
      <c r="I16" s="21">
        <v>11.4</v>
      </c>
      <c r="J16" s="21">
        <v>204.6</v>
      </c>
      <c r="K16" s="46" t="s">
        <v>72</v>
      </c>
      <c r="L16" s="49">
        <v>42.32</v>
      </c>
    </row>
    <row r="17" spans="1:12">
      <c r="A17" s="24"/>
      <c r="B17" s="25"/>
      <c r="C17" s="26"/>
      <c r="D17" s="48" t="s">
        <v>27</v>
      </c>
      <c r="E17" s="20" t="s">
        <v>41</v>
      </c>
      <c r="F17" s="21">
        <v>150</v>
      </c>
      <c r="G17" s="21">
        <v>5.6</v>
      </c>
      <c r="H17" s="21">
        <v>5</v>
      </c>
      <c r="I17" s="21">
        <v>29.6</v>
      </c>
      <c r="J17" s="21">
        <v>184.5</v>
      </c>
      <c r="K17" s="46">
        <v>256</v>
      </c>
      <c r="L17" s="50">
        <v>11.37</v>
      </c>
    </row>
    <row r="18" spans="1:12">
      <c r="A18" s="24"/>
      <c r="B18" s="25"/>
      <c r="C18" s="26"/>
      <c r="D18" s="48" t="s">
        <v>28</v>
      </c>
      <c r="E18" s="20" t="s">
        <v>39</v>
      </c>
      <c r="F18" s="21" t="s">
        <v>153</v>
      </c>
      <c r="G18" s="21">
        <v>1</v>
      </c>
      <c r="H18" s="21">
        <v>0.2</v>
      </c>
      <c r="I18" s="21">
        <v>20.2</v>
      </c>
      <c r="J18" s="21">
        <v>86</v>
      </c>
      <c r="K18" s="46" t="s">
        <v>73</v>
      </c>
      <c r="L18" s="49">
        <v>10.24</v>
      </c>
    </row>
    <row r="19" spans="1:12">
      <c r="A19" s="24"/>
      <c r="B19" s="25"/>
      <c r="C19" s="26"/>
      <c r="D19" s="51" t="s">
        <v>21</v>
      </c>
      <c r="E19" s="20" t="s">
        <v>141</v>
      </c>
      <c r="F19" s="21">
        <v>40</v>
      </c>
      <c r="G19" s="21">
        <v>3</v>
      </c>
      <c r="H19" s="21">
        <v>0.3</v>
      </c>
      <c r="I19" s="21">
        <v>19.7</v>
      </c>
      <c r="J19" s="21">
        <v>93.6</v>
      </c>
      <c r="K19" s="46" t="s">
        <v>65</v>
      </c>
      <c r="L19" s="49">
        <v>5.48</v>
      </c>
    </row>
    <row r="20" spans="1:12">
      <c r="A20" s="24"/>
      <c r="B20" s="25"/>
      <c r="C20" s="26"/>
      <c r="D20" s="51" t="s">
        <v>21</v>
      </c>
      <c r="E20" s="20" t="s">
        <v>36</v>
      </c>
      <c r="F20" s="21">
        <v>30</v>
      </c>
      <c r="G20" s="21">
        <v>2.4</v>
      </c>
      <c r="H20" s="21">
        <v>0.5</v>
      </c>
      <c r="I20" s="21">
        <v>12</v>
      </c>
      <c r="J20" s="21">
        <v>61.8</v>
      </c>
      <c r="K20" s="46" t="s">
        <v>66</v>
      </c>
      <c r="L20" s="49">
        <v>4.84</v>
      </c>
    </row>
    <row r="21" spans="1:12">
      <c r="A21" s="24"/>
      <c r="B21" s="25"/>
      <c r="C21" s="26"/>
      <c r="D21" s="52" t="s">
        <v>22</v>
      </c>
      <c r="E21" s="20" t="s">
        <v>144</v>
      </c>
      <c r="F21" s="21" t="s">
        <v>90</v>
      </c>
      <c r="G21" s="21">
        <v>0.4</v>
      </c>
      <c r="H21" s="21">
        <v>0.4</v>
      </c>
      <c r="I21" s="21">
        <v>9.8000000000000007</v>
      </c>
      <c r="J21" s="21">
        <v>44</v>
      </c>
      <c r="K21" s="46" t="s">
        <v>74</v>
      </c>
      <c r="L21" s="49">
        <v>13.94</v>
      </c>
    </row>
    <row r="22" spans="1:12">
      <c r="A22" s="24"/>
      <c r="B22" s="25"/>
      <c r="C22" s="26"/>
      <c r="D22" s="31"/>
      <c r="E22" s="53"/>
      <c r="F22" s="50"/>
      <c r="G22" s="50"/>
      <c r="H22" s="50"/>
      <c r="I22" s="50"/>
      <c r="J22" s="50"/>
      <c r="K22" s="34"/>
      <c r="L22" s="50"/>
    </row>
    <row r="23" spans="1:12">
      <c r="A23" s="36"/>
      <c r="B23" s="37"/>
      <c r="C23" s="38"/>
      <c r="D23" s="39" t="s">
        <v>29</v>
      </c>
      <c r="E23" s="40"/>
      <c r="F23" s="41">
        <v>890</v>
      </c>
      <c r="G23" s="41">
        <f t="shared" ref="G23:J23" si="1">SUM(G14:G22)</f>
        <v>25.499999999999996</v>
      </c>
      <c r="H23" s="41">
        <f t="shared" si="1"/>
        <v>23.8</v>
      </c>
      <c r="I23" s="41">
        <f t="shared" si="1"/>
        <v>109.3</v>
      </c>
      <c r="J23" s="41">
        <f t="shared" si="1"/>
        <v>741.1</v>
      </c>
      <c r="K23" s="42"/>
      <c r="L23" s="41">
        <v>126.11</v>
      </c>
    </row>
    <row r="24" spans="1:12">
      <c r="A24" s="54">
        <f>A6</f>
        <v>1</v>
      </c>
      <c r="B24" s="55">
        <f>B6</f>
        <v>1</v>
      </c>
      <c r="C24" s="120" t="s">
        <v>4</v>
      </c>
      <c r="D24" s="121"/>
      <c r="E24" s="56"/>
      <c r="F24" s="57">
        <f>F13+F23</f>
        <v>1390</v>
      </c>
      <c r="G24" s="57">
        <f t="shared" ref="G24:J24" si="2">G13+G23</f>
        <v>42.899999999999991</v>
      </c>
      <c r="H24" s="57">
        <f t="shared" si="2"/>
        <v>39.6</v>
      </c>
      <c r="I24" s="57">
        <f t="shared" si="2"/>
        <v>195</v>
      </c>
      <c r="J24" s="57">
        <f t="shared" si="2"/>
        <v>1297.5999999999999</v>
      </c>
      <c r="K24" s="57"/>
      <c r="L24" s="57">
        <f t="shared" ref="L24" si="3">L13+L23</f>
        <v>185.89</v>
      </c>
    </row>
    <row r="25" spans="1:12">
      <c r="A25" s="58">
        <v>1</v>
      </c>
      <c r="B25" s="25">
        <v>2</v>
      </c>
      <c r="C25" s="18" t="s">
        <v>20</v>
      </c>
      <c r="D25" s="38" t="s">
        <v>24</v>
      </c>
      <c r="E25" s="20" t="s">
        <v>145</v>
      </c>
      <c r="F25" s="46">
        <v>60</v>
      </c>
      <c r="G25" s="46">
        <v>0.5</v>
      </c>
      <c r="H25" s="46">
        <v>0.1</v>
      </c>
      <c r="I25" s="46">
        <v>1</v>
      </c>
      <c r="J25" s="46">
        <v>6.6</v>
      </c>
      <c r="K25" s="46" t="s">
        <v>70</v>
      </c>
      <c r="L25" s="49">
        <v>15.56</v>
      </c>
    </row>
    <row r="26" spans="1:12" ht="30">
      <c r="A26" s="58"/>
      <c r="B26" s="25"/>
      <c r="C26" s="26"/>
      <c r="D26" s="19" t="s">
        <v>165</v>
      </c>
      <c r="E26" s="59" t="s">
        <v>146</v>
      </c>
      <c r="F26" s="46">
        <v>125</v>
      </c>
      <c r="G26" s="46">
        <v>10.8</v>
      </c>
      <c r="H26" s="46">
        <v>14</v>
      </c>
      <c r="I26" s="46">
        <v>15.5</v>
      </c>
      <c r="J26" s="46">
        <v>231.5</v>
      </c>
      <c r="K26" s="46" t="s">
        <v>77</v>
      </c>
      <c r="L26" s="49">
        <v>92.77</v>
      </c>
    </row>
    <row r="27" spans="1:12">
      <c r="A27" s="58"/>
      <c r="B27" s="25"/>
      <c r="C27" s="26"/>
      <c r="D27" s="48" t="s">
        <v>27</v>
      </c>
      <c r="E27" s="59" t="s">
        <v>75</v>
      </c>
      <c r="F27" s="46">
        <v>155</v>
      </c>
      <c r="G27" s="46">
        <v>4.2</v>
      </c>
      <c r="H27" s="46">
        <v>4</v>
      </c>
      <c r="I27" s="46">
        <v>25.8</v>
      </c>
      <c r="J27" s="46">
        <v>156.6</v>
      </c>
      <c r="K27" s="46">
        <v>225</v>
      </c>
      <c r="L27" s="60">
        <v>7.76</v>
      </c>
    </row>
    <row r="28" spans="1:12">
      <c r="A28" s="58"/>
      <c r="B28" s="25"/>
      <c r="C28" s="26"/>
      <c r="D28" s="48" t="s">
        <v>28</v>
      </c>
      <c r="E28" s="59" t="s">
        <v>76</v>
      </c>
      <c r="F28" s="46">
        <v>200</v>
      </c>
      <c r="G28" s="46">
        <v>0.30000000000000004</v>
      </c>
      <c r="H28" s="46">
        <v>0.1</v>
      </c>
      <c r="I28" s="46">
        <v>21.7</v>
      </c>
      <c r="J28" s="46">
        <v>89.9</v>
      </c>
      <c r="K28" s="46" t="s">
        <v>78</v>
      </c>
      <c r="L28" s="60">
        <v>6.46</v>
      </c>
    </row>
    <row r="29" spans="1:12">
      <c r="A29" s="58"/>
      <c r="B29" s="25"/>
      <c r="C29" s="26"/>
      <c r="D29" s="48" t="s">
        <v>21</v>
      </c>
      <c r="E29" s="59" t="s">
        <v>141</v>
      </c>
      <c r="F29" s="46">
        <v>25</v>
      </c>
      <c r="G29" s="46">
        <v>1.9</v>
      </c>
      <c r="H29" s="46">
        <v>0.2</v>
      </c>
      <c r="I29" s="46">
        <v>12.3</v>
      </c>
      <c r="J29" s="46">
        <v>58.5</v>
      </c>
      <c r="K29" s="46" t="s">
        <v>65</v>
      </c>
      <c r="L29" s="60">
        <v>3.42</v>
      </c>
    </row>
    <row r="30" spans="1:12">
      <c r="A30" s="58"/>
      <c r="B30" s="25"/>
      <c r="C30" s="26"/>
      <c r="D30" s="48" t="s">
        <v>21</v>
      </c>
      <c r="E30" s="61" t="s">
        <v>36</v>
      </c>
      <c r="F30" s="46">
        <v>20</v>
      </c>
      <c r="G30" s="46">
        <v>1.6</v>
      </c>
      <c r="H30" s="46">
        <v>0.30000000000000004</v>
      </c>
      <c r="I30" s="46">
        <v>8</v>
      </c>
      <c r="J30" s="46">
        <v>41.2</v>
      </c>
      <c r="K30" s="46" t="s">
        <v>66</v>
      </c>
      <c r="L30" s="60">
        <v>3.23</v>
      </c>
    </row>
    <row r="31" spans="1:12">
      <c r="A31" s="62"/>
      <c r="B31" s="37"/>
      <c r="C31" s="38"/>
      <c r="D31" s="39" t="s">
        <v>29</v>
      </c>
      <c r="E31" s="40"/>
      <c r="F31" s="41">
        <f>SUM(F25:F30)</f>
        <v>585</v>
      </c>
      <c r="G31" s="41">
        <f>SUM(G25:G30)</f>
        <v>19.3</v>
      </c>
      <c r="H31" s="41">
        <f>SUM(H25:H30)</f>
        <v>18.700000000000003</v>
      </c>
      <c r="I31" s="41">
        <f>SUM(I25:I30)</f>
        <v>84.3</v>
      </c>
      <c r="J31" s="41">
        <f>SUM(J25:J30)</f>
        <v>584.30000000000007</v>
      </c>
      <c r="K31" s="42"/>
      <c r="L31" s="41">
        <v>129.19999999999999</v>
      </c>
    </row>
    <row r="32" spans="1:12">
      <c r="A32" s="44">
        <f>A25</f>
        <v>1</v>
      </c>
      <c r="B32" s="44">
        <f>B25</f>
        <v>2</v>
      </c>
      <c r="C32" s="45" t="s">
        <v>23</v>
      </c>
      <c r="D32" s="48" t="s">
        <v>24</v>
      </c>
      <c r="E32" s="20" t="s">
        <v>79</v>
      </c>
      <c r="F32" s="46">
        <v>70</v>
      </c>
      <c r="G32" s="46">
        <v>0.9</v>
      </c>
      <c r="H32" s="46">
        <v>4.3</v>
      </c>
      <c r="I32" s="46">
        <v>4.3</v>
      </c>
      <c r="J32" s="46">
        <v>58.9</v>
      </c>
      <c r="K32" s="46" t="s">
        <v>83</v>
      </c>
      <c r="L32" s="60">
        <v>8.81</v>
      </c>
    </row>
    <row r="33" spans="1:12">
      <c r="A33" s="58"/>
      <c r="B33" s="25"/>
      <c r="C33" s="26"/>
      <c r="D33" s="48" t="s">
        <v>25</v>
      </c>
      <c r="E33" s="61" t="s">
        <v>42</v>
      </c>
      <c r="F33" s="46">
        <v>200</v>
      </c>
      <c r="G33" s="46">
        <v>5</v>
      </c>
      <c r="H33" s="46">
        <v>2.9</v>
      </c>
      <c r="I33" s="46">
        <v>11.7</v>
      </c>
      <c r="J33" s="46">
        <v>92.6</v>
      </c>
      <c r="K33" s="46" t="s">
        <v>84</v>
      </c>
      <c r="L33" s="60">
        <v>11.71</v>
      </c>
    </row>
    <row r="34" spans="1:12">
      <c r="A34" s="58"/>
      <c r="B34" s="25"/>
      <c r="C34" s="26"/>
      <c r="D34" s="48" t="s">
        <v>26</v>
      </c>
      <c r="E34" s="61" t="s">
        <v>80</v>
      </c>
      <c r="F34" s="46">
        <v>110</v>
      </c>
      <c r="G34" s="46">
        <v>9.5</v>
      </c>
      <c r="H34" s="46">
        <v>9</v>
      </c>
      <c r="I34" s="46">
        <v>12</v>
      </c>
      <c r="J34" s="46">
        <v>166.5</v>
      </c>
      <c r="K34" s="46">
        <v>239</v>
      </c>
      <c r="L34" s="60">
        <v>22.68</v>
      </c>
    </row>
    <row r="35" spans="1:12">
      <c r="A35" s="58"/>
      <c r="B35" s="25"/>
      <c r="C35" s="26"/>
      <c r="D35" s="48" t="s">
        <v>27</v>
      </c>
      <c r="E35" s="61" t="s">
        <v>81</v>
      </c>
      <c r="F35" s="46">
        <v>150</v>
      </c>
      <c r="G35" s="46">
        <v>3.2</v>
      </c>
      <c r="H35" s="46">
        <v>7.7</v>
      </c>
      <c r="I35" s="46">
        <v>23.9</v>
      </c>
      <c r="J35" s="46">
        <v>173.1</v>
      </c>
      <c r="K35" s="46">
        <v>145</v>
      </c>
      <c r="L35" s="60">
        <v>21.44</v>
      </c>
    </row>
    <row r="36" spans="1:12">
      <c r="A36" s="58"/>
      <c r="B36" s="25"/>
      <c r="C36" s="26"/>
      <c r="D36" s="51" t="s">
        <v>28</v>
      </c>
      <c r="E36" s="61" t="s">
        <v>82</v>
      </c>
      <c r="F36" s="46">
        <v>200</v>
      </c>
      <c r="G36" s="46">
        <v>3.3</v>
      </c>
      <c r="H36" s="46">
        <v>2.9</v>
      </c>
      <c r="I36" s="46">
        <v>13.9</v>
      </c>
      <c r="J36" s="46">
        <v>94</v>
      </c>
      <c r="K36" s="46">
        <v>462</v>
      </c>
      <c r="L36" s="60">
        <v>17.48</v>
      </c>
    </row>
    <row r="37" spans="1:12">
      <c r="A37" s="58"/>
      <c r="B37" s="25"/>
      <c r="C37" s="26"/>
      <c r="D37" s="51" t="s">
        <v>21</v>
      </c>
      <c r="E37" s="61" t="s">
        <v>141</v>
      </c>
      <c r="F37" s="46">
        <v>40</v>
      </c>
      <c r="G37" s="46">
        <v>3</v>
      </c>
      <c r="H37" s="46">
        <v>0.30000000000000004</v>
      </c>
      <c r="I37" s="46">
        <v>19.7</v>
      </c>
      <c r="J37" s="46">
        <v>93.6</v>
      </c>
      <c r="K37" s="46" t="s">
        <v>65</v>
      </c>
      <c r="L37" s="60">
        <v>5.48</v>
      </c>
    </row>
    <row r="38" spans="1:12">
      <c r="A38" s="58"/>
      <c r="B38" s="25"/>
      <c r="C38" s="26"/>
      <c r="D38" s="51" t="s">
        <v>21</v>
      </c>
      <c r="E38" s="61" t="s">
        <v>36</v>
      </c>
      <c r="F38" s="46">
        <v>25</v>
      </c>
      <c r="G38" s="46">
        <v>2</v>
      </c>
      <c r="H38" s="46">
        <v>0.4</v>
      </c>
      <c r="I38" s="46">
        <v>10</v>
      </c>
      <c r="J38" s="46">
        <v>51.5</v>
      </c>
      <c r="K38" s="46" t="s">
        <v>66</v>
      </c>
      <c r="L38" s="60">
        <v>4.04</v>
      </c>
    </row>
    <row r="39" spans="1:12">
      <c r="A39" s="58"/>
      <c r="B39" s="25"/>
      <c r="C39" s="26"/>
      <c r="D39" s="31"/>
      <c r="E39" s="59"/>
      <c r="F39" s="63"/>
      <c r="G39" s="64"/>
      <c r="H39" s="64"/>
      <c r="I39" s="64"/>
      <c r="J39" s="64"/>
      <c r="K39" s="65"/>
      <c r="L39" s="66"/>
    </row>
    <row r="40" spans="1:12">
      <c r="A40" s="58"/>
      <c r="B40" s="25"/>
      <c r="C40" s="26"/>
      <c r="D40" s="31"/>
      <c r="E40" s="53"/>
      <c r="F40" s="50"/>
      <c r="G40" s="50"/>
      <c r="H40" s="50"/>
      <c r="I40" s="50"/>
      <c r="J40" s="50"/>
      <c r="K40" s="34"/>
      <c r="L40" s="50"/>
    </row>
    <row r="41" spans="1:12">
      <c r="A41" s="62"/>
      <c r="B41" s="37"/>
      <c r="C41" s="38"/>
      <c r="D41" s="39" t="s">
        <v>29</v>
      </c>
      <c r="E41" s="40"/>
      <c r="F41" s="41">
        <f>SUM(F32:F40)</f>
        <v>795</v>
      </c>
      <c r="G41" s="41">
        <f t="shared" ref="G41" si="4">SUM(G32:G40)</f>
        <v>26.900000000000002</v>
      </c>
      <c r="H41" s="41">
        <f t="shared" ref="H41" si="5">SUM(H32:H40)</f>
        <v>27.499999999999996</v>
      </c>
      <c r="I41" s="41">
        <f t="shared" ref="I41" si="6">SUM(I32:I40)</f>
        <v>95.5</v>
      </c>
      <c r="J41" s="41">
        <f t="shared" ref="J41:L41" si="7">SUM(J32:J40)</f>
        <v>730.2</v>
      </c>
      <c r="K41" s="42"/>
      <c r="L41" s="41">
        <f t="shared" si="7"/>
        <v>91.640000000000015</v>
      </c>
    </row>
    <row r="42" spans="1:12" ht="15.75" customHeight="1">
      <c r="A42" s="67">
        <f>A25</f>
        <v>1</v>
      </c>
      <c r="B42" s="67">
        <f>B25</f>
        <v>2</v>
      </c>
      <c r="C42" s="120" t="s">
        <v>4</v>
      </c>
      <c r="D42" s="121"/>
      <c r="E42" s="56"/>
      <c r="F42" s="57">
        <f>F31+F41</f>
        <v>1380</v>
      </c>
      <c r="G42" s="57">
        <f t="shared" ref="G42" si="8">G31+G41</f>
        <v>46.2</v>
      </c>
      <c r="H42" s="57">
        <f t="shared" ref="H42" si="9">H31+H41</f>
        <v>46.2</v>
      </c>
      <c r="I42" s="57">
        <f t="shared" ref="I42" si="10">I31+I41</f>
        <v>179.8</v>
      </c>
      <c r="J42" s="57">
        <f t="shared" ref="J42:L42" si="11">J31+J41</f>
        <v>1314.5</v>
      </c>
      <c r="K42" s="57"/>
      <c r="L42" s="57">
        <f t="shared" si="11"/>
        <v>220.84</v>
      </c>
    </row>
    <row r="43" spans="1:12">
      <c r="A43" s="16">
        <v>1</v>
      </c>
      <c r="B43" s="17">
        <v>3</v>
      </c>
      <c r="C43" s="18" t="s">
        <v>20</v>
      </c>
      <c r="D43" s="38" t="s">
        <v>24</v>
      </c>
      <c r="E43" s="20" t="s">
        <v>147</v>
      </c>
      <c r="F43" s="46">
        <v>60</v>
      </c>
      <c r="G43" s="46">
        <v>0.4</v>
      </c>
      <c r="H43" s="46">
        <v>0.1</v>
      </c>
      <c r="I43" s="46">
        <v>1.1000000000000001</v>
      </c>
      <c r="J43" s="46">
        <v>6.6</v>
      </c>
      <c r="K43" s="46" t="s">
        <v>85</v>
      </c>
      <c r="L43" s="49">
        <v>9.18</v>
      </c>
    </row>
    <row r="44" spans="1:12">
      <c r="A44" s="24"/>
      <c r="B44" s="25"/>
      <c r="C44" s="26"/>
      <c r="D44" s="19" t="s">
        <v>165</v>
      </c>
      <c r="E44" s="20" t="s">
        <v>148</v>
      </c>
      <c r="F44" s="46">
        <v>140</v>
      </c>
      <c r="G44" s="46">
        <v>9.8000000000000007</v>
      </c>
      <c r="H44" s="46">
        <v>12</v>
      </c>
      <c r="I44" s="46">
        <v>13.4</v>
      </c>
      <c r="J44" s="46">
        <v>182.2</v>
      </c>
      <c r="K44" s="46" t="s">
        <v>86</v>
      </c>
      <c r="L44" s="49">
        <v>42.21</v>
      </c>
    </row>
    <row r="45" spans="1:12">
      <c r="A45" s="24"/>
      <c r="B45" s="25"/>
      <c r="C45" s="26"/>
      <c r="D45" s="48" t="s">
        <v>27</v>
      </c>
      <c r="E45" s="20" t="s">
        <v>55</v>
      </c>
      <c r="F45" s="46">
        <v>150</v>
      </c>
      <c r="G45" s="46">
        <v>4.0999999999999996</v>
      </c>
      <c r="H45" s="46">
        <v>6</v>
      </c>
      <c r="I45" s="46">
        <v>8.6999999999999993</v>
      </c>
      <c r="J45" s="46">
        <v>105</v>
      </c>
      <c r="K45" s="46">
        <v>377</v>
      </c>
      <c r="L45" s="49">
        <v>19.98</v>
      </c>
    </row>
    <row r="46" spans="1:12">
      <c r="A46" s="24"/>
      <c r="B46" s="25"/>
      <c r="C46" s="26"/>
      <c r="D46" s="68" t="s">
        <v>28</v>
      </c>
      <c r="E46" s="20" t="s">
        <v>45</v>
      </c>
      <c r="F46" s="46">
        <v>200</v>
      </c>
      <c r="G46" s="46">
        <v>0.60000000000000009</v>
      </c>
      <c r="H46" s="46">
        <v>0.1</v>
      </c>
      <c r="I46" s="46">
        <v>20.100000000000001</v>
      </c>
      <c r="J46" s="46">
        <v>84</v>
      </c>
      <c r="K46" s="46">
        <v>495</v>
      </c>
      <c r="L46" s="60">
        <v>17.239999999999998</v>
      </c>
    </row>
    <row r="47" spans="1:12">
      <c r="A47" s="24"/>
      <c r="B47" s="25"/>
      <c r="C47" s="26"/>
      <c r="D47" s="68" t="s">
        <v>21</v>
      </c>
      <c r="E47" s="20" t="s">
        <v>141</v>
      </c>
      <c r="F47" s="46">
        <v>30</v>
      </c>
      <c r="G47" s="46">
        <v>2.2999999999999998</v>
      </c>
      <c r="H47" s="46">
        <v>0.2</v>
      </c>
      <c r="I47" s="46">
        <v>14.8</v>
      </c>
      <c r="J47" s="46">
        <v>70.2</v>
      </c>
      <c r="K47" s="46" t="s">
        <v>65</v>
      </c>
      <c r="L47" s="60">
        <v>4.1100000000000003</v>
      </c>
    </row>
    <row r="48" spans="1:12">
      <c r="A48" s="24"/>
      <c r="B48" s="25"/>
      <c r="C48" s="26"/>
      <c r="D48" s="48" t="s">
        <v>21</v>
      </c>
      <c r="E48" s="20" t="s">
        <v>36</v>
      </c>
      <c r="F48" s="46">
        <v>20</v>
      </c>
      <c r="G48" s="46">
        <v>1.6</v>
      </c>
      <c r="H48" s="46">
        <v>0.30000000000000004</v>
      </c>
      <c r="I48" s="46">
        <v>8</v>
      </c>
      <c r="J48" s="46">
        <v>41.2</v>
      </c>
      <c r="K48" s="46" t="s">
        <v>66</v>
      </c>
      <c r="L48" s="60">
        <v>3.23</v>
      </c>
    </row>
    <row r="49" spans="1:12">
      <c r="A49" s="36"/>
      <c r="B49" s="37"/>
      <c r="C49" s="38"/>
      <c r="D49" s="39" t="s">
        <v>29</v>
      </c>
      <c r="E49" s="40"/>
      <c r="F49" s="41">
        <f>SUM(F43:F48)</f>
        <v>600</v>
      </c>
      <c r="G49" s="41">
        <f>SUM(G43:G48)</f>
        <v>18.8</v>
      </c>
      <c r="H49" s="41">
        <f>SUM(H43:H48)</f>
        <v>18.700000000000003</v>
      </c>
      <c r="I49" s="41">
        <f>SUM(I43:I48)</f>
        <v>66.099999999999994</v>
      </c>
      <c r="J49" s="41">
        <f>SUM(J43:J48)</f>
        <v>489.19999999999993</v>
      </c>
      <c r="K49" s="42"/>
      <c r="L49" s="41">
        <v>95.95</v>
      </c>
    </row>
    <row r="50" spans="1:12">
      <c r="A50" s="43">
        <f>A43</f>
        <v>1</v>
      </c>
      <c r="B50" s="44">
        <f>B43</f>
        <v>3</v>
      </c>
      <c r="C50" s="45" t="s">
        <v>23</v>
      </c>
      <c r="D50" s="38" t="s">
        <v>24</v>
      </c>
      <c r="E50" s="20" t="s">
        <v>87</v>
      </c>
      <c r="F50" s="46">
        <v>60</v>
      </c>
      <c r="G50" s="46">
        <v>0.7</v>
      </c>
      <c r="H50" s="46">
        <v>0.1</v>
      </c>
      <c r="I50" s="46">
        <v>4.4000000000000004</v>
      </c>
      <c r="J50" s="46">
        <v>23.6</v>
      </c>
      <c r="K50" s="46" t="s">
        <v>89</v>
      </c>
      <c r="L50" s="60">
        <v>9.51</v>
      </c>
    </row>
    <row r="51" spans="1:12">
      <c r="A51" s="24"/>
      <c r="B51" s="25"/>
      <c r="C51" s="26"/>
      <c r="D51" s="48" t="s">
        <v>25</v>
      </c>
      <c r="E51" s="20" t="s">
        <v>59</v>
      </c>
      <c r="F51" s="46">
        <v>200</v>
      </c>
      <c r="G51" s="46">
        <v>2.1</v>
      </c>
      <c r="H51" s="46">
        <v>4.0999999999999996</v>
      </c>
      <c r="I51" s="46">
        <v>10.6</v>
      </c>
      <c r="J51" s="46">
        <v>87.6</v>
      </c>
      <c r="K51" s="46" t="s">
        <v>90</v>
      </c>
      <c r="L51" s="60">
        <v>11.96</v>
      </c>
    </row>
    <row r="52" spans="1:12">
      <c r="A52" s="24"/>
      <c r="B52" s="25"/>
      <c r="C52" s="26"/>
      <c r="D52" s="48" t="s">
        <v>26</v>
      </c>
      <c r="E52" s="20" t="s">
        <v>38</v>
      </c>
      <c r="F52" s="46">
        <v>200</v>
      </c>
      <c r="G52" s="46">
        <v>13.3</v>
      </c>
      <c r="H52" s="46">
        <v>17.5</v>
      </c>
      <c r="I52" s="46">
        <v>29.8</v>
      </c>
      <c r="J52" s="46">
        <v>430.9</v>
      </c>
      <c r="K52" s="46" t="s">
        <v>91</v>
      </c>
      <c r="L52" s="60">
        <v>89.33</v>
      </c>
    </row>
    <row r="53" spans="1:12">
      <c r="A53" s="24"/>
      <c r="B53" s="25"/>
      <c r="C53" s="26"/>
      <c r="D53" s="48" t="s">
        <v>28</v>
      </c>
      <c r="E53" s="20" t="s">
        <v>88</v>
      </c>
      <c r="F53" s="46">
        <v>200</v>
      </c>
      <c r="G53" s="46">
        <v>0.2</v>
      </c>
      <c r="H53" s="46">
        <v>0.2</v>
      </c>
      <c r="I53" s="46">
        <v>23.8</v>
      </c>
      <c r="J53" s="46">
        <v>98</v>
      </c>
      <c r="K53" s="46" t="s">
        <v>92</v>
      </c>
      <c r="L53" s="60">
        <v>20.079999999999998</v>
      </c>
    </row>
    <row r="54" spans="1:12">
      <c r="A54" s="24"/>
      <c r="B54" s="25"/>
      <c r="C54" s="26"/>
      <c r="D54" s="51" t="s">
        <v>21</v>
      </c>
      <c r="E54" s="20" t="s">
        <v>141</v>
      </c>
      <c r="F54" s="46">
        <v>40</v>
      </c>
      <c r="G54" s="46">
        <v>3</v>
      </c>
      <c r="H54" s="46">
        <v>0.30000000000000004</v>
      </c>
      <c r="I54" s="46">
        <v>19.7</v>
      </c>
      <c r="J54" s="46">
        <v>93.6</v>
      </c>
      <c r="K54" s="46" t="s">
        <v>65</v>
      </c>
      <c r="L54" s="60">
        <v>5.48</v>
      </c>
    </row>
    <row r="55" spans="1:12">
      <c r="A55" s="24"/>
      <c r="B55" s="25"/>
      <c r="C55" s="26"/>
      <c r="D55" s="51" t="s">
        <v>21</v>
      </c>
      <c r="E55" s="20" t="s">
        <v>36</v>
      </c>
      <c r="F55" s="46">
        <v>25</v>
      </c>
      <c r="G55" s="46">
        <v>2</v>
      </c>
      <c r="H55" s="46">
        <v>0.4</v>
      </c>
      <c r="I55" s="46">
        <v>10</v>
      </c>
      <c r="J55" s="46">
        <v>51.5</v>
      </c>
      <c r="K55" s="46" t="s">
        <v>66</v>
      </c>
      <c r="L55" s="60">
        <v>4.04</v>
      </c>
    </row>
    <row r="56" spans="1:12" ht="30">
      <c r="A56" s="24"/>
      <c r="B56" s="25"/>
      <c r="C56" s="26"/>
      <c r="D56" s="69" t="s">
        <v>142</v>
      </c>
      <c r="E56" s="20" t="s">
        <v>69</v>
      </c>
      <c r="F56" s="46">
        <v>20</v>
      </c>
      <c r="G56" s="46">
        <v>1.1000000000000001</v>
      </c>
      <c r="H56" s="46">
        <v>0.9</v>
      </c>
      <c r="I56" s="46">
        <v>14.8</v>
      </c>
      <c r="J56" s="46">
        <v>73.2</v>
      </c>
      <c r="K56" s="46">
        <v>581</v>
      </c>
      <c r="L56" s="60">
        <v>4.7</v>
      </c>
    </row>
    <row r="57" spans="1:12">
      <c r="A57" s="24"/>
      <c r="B57" s="25"/>
      <c r="C57" s="26"/>
      <c r="D57" s="31"/>
      <c r="E57" s="53"/>
      <c r="F57" s="50"/>
      <c r="G57" s="50"/>
      <c r="H57" s="50"/>
      <c r="I57" s="50"/>
      <c r="J57" s="50"/>
      <c r="K57" s="34"/>
      <c r="L57" s="50" t="s">
        <v>149</v>
      </c>
    </row>
    <row r="58" spans="1:12">
      <c r="A58" s="24"/>
      <c r="B58" s="25"/>
      <c r="C58" s="26"/>
      <c r="D58" s="31"/>
      <c r="E58" s="53"/>
      <c r="F58" s="50"/>
      <c r="G58" s="50"/>
      <c r="H58" s="50"/>
      <c r="I58" s="50"/>
      <c r="J58" s="50"/>
      <c r="K58" s="34"/>
      <c r="L58" s="50"/>
    </row>
    <row r="59" spans="1:12">
      <c r="A59" s="36"/>
      <c r="B59" s="37"/>
      <c r="C59" s="38"/>
      <c r="D59" s="39" t="s">
        <v>29</v>
      </c>
      <c r="E59" s="40"/>
      <c r="F59" s="41">
        <f>SUM(F50:F58)</f>
        <v>745</v>
      </c>
      <c r="G59" s="41">
        <f t="shared" ref="G59" si="12">SUM(G50:G58)</f>
        <v>22.400000000000002</v>
      </c>
      <c r="H59" s="41">
        <f t="shared" ref="H59" si="13">SUM(H50:H58)</f>
        <v>23.499999999999996</v>
      </c>
      <c r="I59" s="41">
        <f t="shared" ref="I59" si="14">SUM(I50:I58)</f>
        <v>113.1</v>
      </c>
      <c r="J59" s="41">
        <f t="shared" ref="J59:L59" si="15">SUM(J50:J58)</f>
        <v>858.4</v>
      </c>
      <c r="K59" s="42"/>
      <c r="L59" s="41">
        <f t="shared" si="15"/>
        <v>145.09999999999997</v>
      </c>
    </row>
    <row r="60" spans="1:12" ht="15.75" customHeight="1">
      <c r="A60" s="54">
        <f>A43</f>
        <v>1</v>
      </c>
      <c r="B60" s="55">
        <f>B43</f>
        <v>3</v>
      </c>
      <c r="C60" s="120" t="s">
        <v>4</v>
      </c>
      <c r="D60" s="121"/>
      <c r="E60" s="56"/>
      <c r="F60" s="57">
        <f>F49+F59</f>
        <v>1345</v>
      </c>
      <c r="G60" s="57">
        <f t="shared" ref="G60" si="16">G49+G59</f>
        <v>41.2</v>
      </c>
      <c r="H60" s="57">
        <f t="shared" ref="H60" si="17">H49+H59</f>
        <v>42.2</v>
      </c>
      <c r="I60" s="57">
        <f t="shared" ref="I60" si="18">I49+I59</f>
        <v>179.2</v>
      </c>
      <c r="J60" s="57">
        <f t="shared" ref="J60:L60" si="19">J49+J59</f>
        <v>1347.6</v>
      </c>
      <c r="K60" s="57"/>
      <c r="L60" s="57">
        <f t="shared" si="19"/>
        <v>241.04999999999995</v>
      </c>
    </row>
    <row r="61" spans="1:12">
      <c r="A61" s="16">
        <v>1</v>
      </c>
      <c r="B61" s="17">
        <v>4</v>
      </c>
      <c r="C61" s="18" t="s">
        <v>20</v>
      </c>
      <c r="D61" s="19" t="s">
        <v>165</v>
      </c>
      <c r="E61" s="20" t="s">
        <v>155</v>
      </c>
      <c r="F61" s="46">
        <v>195</v>
      </c>
      <c r="G61" s="70">
        <v>15.5</v>
      </c>
      <c r="H61" s="70">
        <v>15.7</v>
      </c>
      <c r="I61" s="70">
        <v>51</v>
      </c>
      <c r="J61" s="70">
        <v>409.1</v>
      </c>
      <c r="K61" s="46" t="s">
        <v>53</v>
      </c>
      <c r="L61" s="49">
        <v>86.42</v>
      </c>
    </row>
    <row r="62" spans="1:12">
      <c r="A62" s="24"/>
      <c r="B62" s="25"/>
      <c r="C62" s="26"/>
      <c r="D62" s="71" t="s">
        <v>28</v>
      </c>
      <c r="E62" s="20" t="s">
        <v>35</v>
      </c>
      <c r="F62" s="72">
        <v>200</v>
      </c>
      <c r="G62" s="73">
        <v>0.2</v>
      </c>
      <c r="H62" s="73">
        <v>0.1</v>
      </c>
      <c r="I62" s="73">
        <v>9.3000000000000007</v>
      </c>
      <c r="J62" s="73">
        <v>38</v>
      </c>
      <c r="K62" s="22" t="s">
        <v>64</v>
      </c>
      <c r="L62" s="60">
        <v>1.55</v>
      </c>
    </row>
    <row r="63" spans="1:12">
      <c r="A63" s="24"/>
      <c r="B63" s="25"/>
      <c r="C63" s="26"/>
      <c r="D63" s="48" t="s">
        <v>21</v>
      </c>
      <c r="E63" s="20" t="s">
        <v>141</v>
      </c>
      <c r="F63" s="72">
        <v>20</v>
      </c>
      <c r="G63" s="73">
        <v>1.5</v>
      </c>
      <c r="H63" s="73">
        <v>0.2</v>
      </c>
      <c r="I63" s="73">
        <v>9.8000000000000007</v>
      </c>
      <c r="J63" s="73">
        <v>46.8</v>
      </c>
      <c r="K63" s="22" t="s">
        <v>65</v>
      </c>
      <c r="L63" s="60">
        <v>2.74</v>
      </c>
    </row>
    <row r="64" spans="1:12">
      <c r="A64" s="24"/>
      <c r="B64" s="25"/>
      <c r="C64" s="26"/>
      <c r="D64" s="48" t="s">
        <v>21</v>
      </c>
      <c r="E64" s="20" t="s">
        <v>36</v>
      </c>
      <c r="F64" s="72">
        <v>20</v>
      </c>
      <c r="G64" s="73">
        <v>1.6</v>
      </c>
      <c r="H64" s="73">
        <v>0.3</v>
      </c>
      <c r="I64" s="73">
        <v>8</v>
      </c>
      <c r="J64" s="73">
        <v>41.2</v>
      </c>
      <c r="K64" s="22" t="s">
        <v>66</v>
      </c>
      <c r="L64" s="60">
        <v>3.23</v>
      </c>
    </row>
    <row r="65" spans="1:12">
      <c r="A65" s="24"/>
      <c r="B65" s="25"/>
      <c r="C65" s="26"/>
      <c r="D65" s="52" t="s">
        <v>22</v>
      </c>
      <c r="E65" s="20" t="s">
        <v>97</v>
      </c>
      <c r="F65" s="72">
        <v>100</v>
      </c>
      <c r="G65" s="73">
        <v>0.4</v>
      </c>
      <c r="H65" s="73">
        <v>0.4</v>
      </c>
      <c r="I65" s="73">
        <v>9.8000000000000007</v>
      </c>
      <c r="J65" s="73">
        <v>44</v>
      </c>
      <c r="K65" s="22">
        <v>82</v>
      </c>
      <c r="L65" s="60">
        <v>17.68</v>
      </c>
    </row>
    <row r="66" spans="1:12">
      <c r="A66" s="24"/>
      <c r="B66" s="25"/>
      <c r="C66" s="26"/>
      <c r="D66" s="74"/>
      <c r="E66" s="75"/>
      <c r="F66" s="76"/>
      <c r="G66" s="73"/>
      <c r="H66" s="73"/>
      <c r="I66" s="73"/>
      <c r="J66" s="73"/>
      <c r="K66" s="77"/>
      <c r="L66" s="78"/>
    </row>
    <row r="67" spans="1:12">
      <c r="A67" s="24"/>
      <c r="B67" s="25"/>
      <c r="C67" s="26"/>
      <c r="D67" s="31"/>
      <c r="E67" s="53"/>
      <c r="F67" s="50"/>
      <c r="G67" s="70"/>
      <c r="H67" s="70"/>
      <c r="I67" s="70"/>
      <c r="J67" s="70"/>
      <c r="K67" s="34"/>
      <c r="L67" s="50"/>
    </row>
    <row r="68" spans="1:12">
      <c r="A68" s="36"/>
      <c r="B68" s="37"/>
      <c r="C68" s="38"/>
      <c r="D68" s="39" t="s">
        <v>29</v>
      </c>
      <c r="E68" s="40"/>
      <c r="F68" s="41">
        <f>SUM(F61:F67)</f>
        <v>535</v>
      </c>
      <c r="G68" s="41">
        <f>SUM(G61:G67)</f>
        <v>19.2</v>
      </c>
      <c r="H68" s="41">
        <f>SUM(H61:H67)</f>
        <v>16.699999999999996</v>
      </c>
      <c r="I68" s="41">
        <f>SUM(I61:I67)</f>
        <v>87.899999999999991</v>
      </c>
      <c r="J68" s="41">
        <f>SUM(J61:J67)</f>
        <v>579.1</v>
      </c>
      <c r="K68" s="42"/>
      <c r="L68" s="41">
        <f>SUM(L61:L67)</f>
        <v>111.62</v>
      </c>
    </row>
    <row r="69" spans="1:12">
      <c r="A69" s="43">
        <f>A61</f>
        <v>1</v>
      </c>
      <c r="B69" s="44">
        <f>B61</f>
        <v>4</v>
      </c>
      <c r="C69" s="45" t="s">
        <v>23</v>
      </c>
      <c r="D69" s="38" t="s">
        <v>24</v>
      </c>
      <c r="E69" s="20" t="s">
        <v>95</v>
      </c>
      <c r="F69" s="46">
        <v>60</v>
      </c>
      <c r="G69" s="46">
        <v>0.7</v>
      </c>
      <c r="H69" s="46">
        <v>3.1</v>
      </c>
      <c r="I69" s="46">
        <v>3.3</v>
      </c>
      <c r="J69" s="46">
        <v>43.8</v>
      </c>
      <c r="K69" s="46" t="s">
        <v>98</v>
      </c>
      <c r="L69" s="60">
        <v>9.49</v>
      </c>
    </row>
    <row r="70" spans="1:12">
      <c r="A70" s="24"/>
      <c r="B70" s="25"/>
      <c r="C70" s="26"/>
      <c r="D70" s="48" t="s">
        <v>25</v>
      </c>
      <c r="E70" s="20" t="s">
        <v>46</v>
      </c>
      <c r="F70" s="46">
        <v>200</v>
      </c>
      <c r="G70" s="46">
        <v>2</v>
      </c>
      <c r="H70" s="46">
        <v>3.1</v>
      </c>
      <c r="I70" s="46">
        <v>8.9</v>
      </c>
      <c r="J70" s="46">
        <v>71.400000000000006</v>
      </c>
      <c r="K70" s="46" t="s">
        <v>99</v>
      </c>
      <c r="L70" s="60">
        <v>10.36</v>
      </c>
    </row>
    <row r="71" spans="1:12">
      <c r="A71" s="24"/>
      <c r="B71" s="25"/>
      <c r="C71" s="26"/>
      <c r="D71" s="48" t="s">
        <v>26</v>
      </c>
      <c r="E71" s="20" t="s">
        <v>96</v>
      </c>
      <c r="F71" s="46">
        <v>90</v>
      </c>
      <c r="G71" s="46">
        <v>9.5</v>
      </c>
      <c r="H71" s="46">
        <v>16.399999999999999</v>
      </c>
      <c r="I71" s="46">
        <v>2.2999999999999998</v>
      </c>
      <c r="J71" s="46">
        <v>274.5</v>
      </c>
      <c r="K71" s="46" t="s">
        <v>94</v>
      </c>
      <c r="L71" s="60">
        <v>87.64</v>
      </c>
    </row>
    <row r="72" spans="1:12">
      <c r="A72" s="24"/>
      <c r="B72" s="25"/>
      <c r="C72" s="26"/>
      <c r="D72" s="48" t="s">
        <v>27</v>
      </c>
      <c r="E72" s="20" t="s">
        <v>47</v>
      </c>
      <c r="F72" s="46">
        <v>150</v>
      </c>
      <c r="G72" s="46">
        <v>3.9</v>
      </c>
      <c r="H72" s="46">
        <v>3.2</v>
      </c>
      <c r="I72" s="46">
        <v>23.1</v>
      </c>
      <c r="J72" s="46">
        <v>137.1</v>
      </c>
      <c r="K72" s="46" t="s">
        <v>100</v>
      </c>
      <c r="L72" s="60">
        <v>7.16</v>
      </c>
    </row>
    <row r="73" spans="1:12">
      <c r="A73" s="24"/>
      <c r="B73" s="25"/>
      <c r="C73" s="26"/>
      <c r="D73" s="48" t="s">
        <v>28</v>
      </c>
      <c r="E73" s="20" t="s">
        <v>48</v>
      </c>
      <c r="F73" s="46">
        <v>200</v>
      </c>
      <c r="G73" s="46">
        <v>0.30000000000000004</v>
      </c>
      <c r="H73" s="46">
        <v>0.1</v>
      </c>
      <c r="I73" s="46">
        <v>9.5</v>
      </c>
      <c r="J73" s="46">
        <v>40</v>
      </c>
      <c r="K73" s="46" t="s">
        <v>101</v>
      </c>
      <c r="L73" s="60">
        <v>4.0999999999999996</v>
      </c>
    </row>
    <row r="74" spans="1:12">
      <c r="A74" s="24"/>
      <c r="B74" s="25"/>
      <c r="C74" s="26"/>
      <c r="D74" s="51" t="s">
        <v>21</v>
      </c>
      <c r="E74" s="20" t="s">
        <v>141</v>
      </c>
      <c r="F74" s="46">
        <v>50</v>
      </c>
      <c r="G74" s="46">
        <v>3.8</v>
      </c>
      <c r="H74" s="46">
        <v>0.4</v>
      </c>
      <c r="I74" s="46">
        <v>24.6</v>
      </c>
      <c r="J74" s="46">
        <v>117</v>
      </c>
      <c r="K74" s="46" t="s">
        <v>65</v>
      </c>
      <c r="L74" s="60">
        <v>6.85</v>
      </c>
    </row>
    <row r="75" spans="1:12">
      <c r="A75" s="24"/>
      <c r="B75" s="25"/>
      <c r="C75" s="26"/>
      <c r="D75" s="51" t="s">
        <v>21</v>
      </c>
      <c r="E75" s="20" t="s">
        <v>36</v>
      </c>
      <c r="F75" s="46">
        <v>35</v>
      </c>
      <c r="G75" s="46">
        <v>2.8</v>
      </c>
      <c r="H75" s="46">
        <v>0.5</v>
      </c>
      <c r="I75" s="46">
        <v>14</v>
      </c>
      <c r="J75" s="46">
        <v>72.099999999999994</v>
      </c>
      <c r="K75" s="46" t="s">
        <v>66</v>
      </c>
      <c r="L75" s="60">
        <v>5.65</v>
      </c>
    </row>
    <row r="76" spans="1:12">
      <c r="A76" s="24"/>
      <c r="B76" s="25"/>
      <c r="C76" s="26"/>
      <c r="D76" s="52" t="s">
        <v>22</v>
      </c>
      <c r="E76" s="20" t="s">
        <v>97</v>
      </c>
      <c r="F76" s="46">
        <v>120</v>
      </c>
      <c r="G76" s="46">
        <v>0.5</v>
      </c>
      <c r="H76" s="46">
        <v>0.5</v>
      </c>
      <c r="I76" s="46">
        <v>11.8</v>
      </c>
      <c r="J76" s="46">
        <v>52.8</v>
      </c>
      <c r="K76" s="46" t="s">
        <v>74</v>
      </c>
      <c r="L76" s="60">
        <v>16.73</v>
      </c>
    </row>
    <row r="77" spans="1:12">
      <c r="A77" s="24"/>
      <c r="B77" s="25"/>
      <c r="C77" s="26"/>
      <c r="D77" s="31"/>
      <c r="E77" s="53"/>
      <c r="F77" s="50"/>
      <c r="G77" s="50"/>
      <c r="H77" s="50"/>
      <c r="I77" s="50"/>
      <c r="J77" s="50"/>
      <c r="K77" s="34"/>
      <c r="L77" s="50"/>
    </row>
    <row r="78" spans="1:12">
      <c r="A78" s="36"/>
      <c r="B78" s="37"/>
      <c r="C78" s="38"/>
      <c r="D78" s="39" t="s">
        <v>29</v>
      </c>
      <c r="E78" s="40"/>
      <c r="F78" s="41">
        <f>SUM(F69:F77)</f>
        <v>905</v>
      </c>
      <c r="G78" s="41">
        <f t="shared" ref="G78" si="20">SUM(G69:G77)</f>
        <v>23.5</v>
      </c>
      <c r="H78" s="41">
        <f t="shared" ref="H78" si="21">SUM(H69:H77)</f>
        <v>27.299999999999997</v>
      </c>
      <c r="I78" s="41">
        <f t="shared" ref="I78" si="22">SUM(I69:I77)</f>
        <v>97.5</v>
      </c>
      <c r="J78" s="41">
        <f t="shared" ref="J78:L78" si="23">SUM(J69:J77)</f>
        <v>808.69999999999993</v>
      </c>
      <c r="K78" s="42"/>
      <c r="L78" s="41">
        <f t="shared" si="23"/>
        <v>147.97999999999999</v>
      </c>
    </row>
    <row r="79" spans="1:12" ht="15.75" customHeight="1">
      <c r="A79" s="54">
        <f>A61</f>
        <v>1</v>
      </c>
      <c r="B79" s="55">
        <f>B61</f>
        <v>4</v>
      </c>
      <c r="C79" s="120" t="s">
        <v>4</v>
      </c>
      <c r="D79" s="121"/>
      <c r="E79" s="56"/>
      <c r="F79" s="79">
        <f>F68+F78</f>
        <v>1440</v>
      </c>
      <c r="G79" s="79">
        <f t="shared" ref="G79" si="24">G68+G78</f>
        <v>42.7</v>
      </c>
      <c r="H79" s="79">
        <f t="shared" ref="H79" si="25">H68+H78</f>
        <v>43.999999999999993</v>
      </c>
      <c r="I79" s="79">
        <f t="shared" ref="I79" si="26">I68+I78</f>
        <v>185.39999999999998</v>
      </c>
      <c r="J79" s="79">
        <f t="shared" ref="J79:L79" si="27">J68+J78</f>
        <v>1387.8</v>
      </c>
      <c r="K79" s="79"/>
      <c r="L79" s="79">
        <f t="shared" si="27"/>
        <v>259.60000000000002</v>
      </c>
    </row>
    <row r="80" spans="1:12">
      <c r="A80" s="16">
        <v>1</v>
      </c>
      <c r="B80" s="17">
        <v>5</v>
      </c>
      <c r="C80" s="18" t="s">
        <v>20</v>
      </c>
      <c r="D80" s="80" t="s">
        <v>24</v>
      </c>
      <c r="E80" s="81" t="s">
        <v>102</v>
      </c>
      <c r="F80" s="46">
        <v>60</v>
      </c>
      <c r="G80" s="46">
        <v>1</v>
      </c>
      <c r="H80" s="46">
        <v>3.6</v>
      </c>
      <c r="I80" s="46">
        <v>4.9000000000000004</v>
      </c>
      <c r="J80" s="46">
        <v>56.4</v>
      </c>
      <c r="K80" s="46" t="s">
        <v>106</v>
      </c>
      <c r="L80" s="60">
        <v>6.69</v>
      </c>
    </row>
    <row r="81" spans="1:12">
      <c r="A81" s="24"/>
      <c r="B81" s="25"/>
      <c r="C81" s="26"/>
      <c r="D81" s="19" t="s">
        <v>165</v>
      </c>
      <c r="E81" s="82" t="s">
        <v>103</v>
      </c>
      <c r="F81" s="46">
        <v>180</v>
      </c>
      <c r="G81" s="46">
        <v>12.5</v>
      </c>
      <c r="H81" s="46">
        <v>13.9</v>
      </c>
      <c r="I81" s="46">
        <v>32.200000000000003</v>
      </c>
      <c r="J81" s="46">
        <v>294.8</v>
      </c>
      <c r="K81" s="46" t="s">
        <v>107</v>
      </c>
      <c r="L81" s="60">
        <v>91.67</v>
      </c>
    </row>
    <row r="82" spans="1:12">
      <c r="A82" s="24"/>
      <c r="B82" s="25"/>
      <c r="C82" s="26"/>
      <c r="D82" s="48" t="s">
        <v>28</v>
      </c>
      <c r="E82" s="83" t="s">
        <v>104</v>
      </c>
      <c r="F82" s="46">
        <v>200</v>
      </c>
      <c r="G82" s="46">
        <v>2.8</v>
      </c>
      <c r="H82" s="46">
        <v>2.5</v>
      </c>
      <c r="I82" s="46">
        <v>13.6</v>
      </c>
      <c r="J82" s="46">
        <v>88</v>
      </c>
      <c r="K82" s="46">
        <v>465</v>
      </c>
      <c r="L82" s="60">
        <v>18.420000000000002</v>
      </c>
    </row>
    <row r="83" spans="1:12">
      <c r="A83" s="24"/>
      <c r="B83" s="25"/>
      <c r="C83" s="26"/>
      <c r="D83" s="48" t="s">
        <v>21</v>
      </c>
      <c r="E83" s="83" t="s">
        <v>141</v>
      </c>
      <c r="F83" s="46">
        <v>20</v>
      </c>
      <c r="G83" s="46">
        <v>1.5</v>
      </c>
      <c r="H83" s="46">
        <v>0.2</v>
      </c>
      <c r="I83" s="46">
        <v>9.8000000000000007</v>
      </c>
      <c r="J83" s="46">
        <v>46.8</v>
      </c>
      <c r="K83" s="46" t="s">
        <v>65</v>
      </c>
      <c r="L83" s="60">
        <v>2.74</v>
      </c>
    </row>
    <row r="84" spans="1:12">
      <c r="A84" s="24"/>
      <c r="B84" s="25"/>
      <c r="C84" s="26"/>
      <c r="D84" s="68" t="s">
        <v>21</v>
      </c>
      <c r="E84" s="83" t="s">
        <v>52</v>
      </c>
      <c r="F84" s="46">
        <v>20</v>
      </c>
      <c r="G84" s="46">
        <v>1.6</v>
      </c>
      <c r="H84" s="46">
        <v>0.30000000000000004</v>
      </c>
      <c r="I84" s="46">
        <v>8</v>
      </c>
      <c r="J84" s="46">
        <v>41.2</v>
      </c>
      <c r="K84" s="46" t="s">
        <v>66</v>
      </c>
      <c r="L84" s="60">
        <v>3.23</v>
      </c>
    </row>
    <row r="85" spans="1:12">
      <c r="A85" s="24"/>
      <c r="B85" s="25"/>
      <c r="C85" s="26"/>
      <c r="D85" s="84" t="s">
        <v>22</v>
      </c>
      <c r="E85" s="85" t="s">
        <v>105</v>
      </c>
      <c r="F85" s="46">
        <v>100</v>
      </c>
      <c r="G85" s="46">
        <v>0.8</v>
      </c>
      <c r="H85" s="46">
        <v>0.2</v>
      </c>
      <c r="I85" s="46">
        <v>7.5</v>
      </c>
      <c r="J85" s="46">
        <v>38</v>
      </c>
      <c r="K85" s="46" t="s">
        <v>74</v>
      </c>
      <c r="L85" s="60">
        <v>17.68</v>
      </c>
    </row>
    <row r="86" spans="1:12">
      <c r="A86" s="24"/>
      <c r="B86" s="25"/>
      <c r="C86" s="26"/>
      <c r="D86" s="31"/>
      <c r="E86" s="53"/>
      <c r="F86" s="50"/>
      <c r="G86" s="50"/>
      <c r="H86" s="50"/>
      <c r="I86" s="50"/>
      <c r="J86" s="50"/>
      <c r="K86" s="34"/>
      <c r="L86" s="50"/>
    </row>
    <row r="87" spans="1:12">
      <c r="A87" s="36"/>
      <c r="B87" s="37"/>
      <c r="C87" s="38"/>
      <c r="D87" s="39" t="s">
        <v>29</v>
      </c>
      <c r="E87" s="40"/>
      <c r="F87" s="41">
        <f>SUM(F80:F86)</f>
        <v>580</v>
      </c>
      <c r="G87" s="41">
        <f t="shared" ref="G87" si="28">SUM(G80:G86)</f>
        <v>20.200000000000003</v>
      </c>
      <c r="H87" s="41">
        <f t="shared" ref="H87" si="29">SUM(H80:H86)</f>
        <v>20.7</v>
      </c>
      <c r="I87" s="41">
        <f t="shared" ref="I87" si="30">SUM(I80:I86)</f>
        <v>76</v>
      </c>
      <c r="J87" s="41">
        <f t="shared" ref="J87:L87" si="31">SUM(J80:J86)</f>
        <v>565.20000000000005</v>
      </c>
      <c r="K87" s="42"/>
      <c r="L87" s="41">
        <f t="shared" si="31"/>
        <v>140.43</v>
      </c>
    </row>
    <row r="88" spans="1:12">
      <c r="A88" s="43">
        <f>A80</f>
        <v>1</v>
      </c>
      <c r="B88" s="44">
        <f>B80</f>
        <v>5</v>
      </c>
      <c r="C88" s="45" t="s">
        <v>23</v>
      </c>
      <c r="D88" s="38" t="s">
        <v>24</v>
      </c>
      <c r="E88" s="86" t="s">
        <v>108</v>
      </c>
      <c r="F88" s="46">
        <v>60</v>
      </c>
      <c r="G88" s="46">
        <v>0.5</v>
      </c>
      <c r="H88" s="46">
        <v>0.1</v>
      </c>
      <c r="I88" s="46">
        <v>1</v>
      </c>
      <c r="J88" s="46">
        <v>6.6</v>
      </c>
      <c r="K88" s="46">
        <v>149</v>
      </c>
      <c r="L88" s="60">
        <v>15.56</v>
      </c>
    </row>
    <row r="89" spans="1:12">
      <c r="A89" s="24"/>
      <c r="B89" s="25"/>
      <c r="C89" s="26"/>
      <c r="D89" s="48" t="s">
        <v>25</v>
      </c>
      <c r="E89" s="87" t="s">
        <v>49</v>
      </c>
      <c r="F89" s="46">
        <v>200</v>
      </c>
      <c r="G89" s="46">
        <v>1.5</v>
      </c>
      <c r="H89" s="46">
        <v>3.5</v>
      </c>
      <c r="I89" s="46">
        <v>5.6</v>
      </c>
      <c r="J89" s="46">
        <v>60</v>
      </c>
      <c r="K89" s="46" t="s">
        <v>71</v>
      </c>
      <c r="L89" s="60">
        <v>12.8</v>
      </c>
    </row>
    <row r="90" spans="1:12">
      <c r="A90" s="24"/>
      <c r="B90" s="25"/>
      <c r="C90" s="26"/>
      <c r="D90" s="48" t="s">
        <v>26</v>
      </c>
      <c r="E90" s="87" t="s">
        <v>50</v>
      </c>
      <c r="F90" s="46">
        <v>100</v>
      </c>
      <c r="G90" s="46">
        <v>12.6</v>
      </c>
      <c r="H90" s="46">
        <v>15.2</v>
      </c>
      <c r="I90" s="46">
        <v>8.1</v>
      </c>
      <c r="J90" s="46">
        <v>265.39999999999998</v>
      </c>
      <c r="K90" s="46" t="s">
        <v>110</v>
      </c>
      <c r="L90" s="60">
        <v>72.430000000000007</v>
      </c>
    </row>
    <row r="91" spans="1:12" ht="30">
      <c r="A91" s="24"/>
      <c r="B91" s="25"/>
      <c r="C91" s="26"/>
      <c r="D91" s="48" t="s">
        <v>27</v>
      </c>
      <c r="E91" s="88" t="s">
        <v>109</v>
      </c>
      <c r="F91" s="46">
        <v>150</v>
      </c>
      <c r="G91" s="46">
        <v>4.0999999999999996</v>
      </c>
      <c r="H91" s="46">
        <v>5.8</v>
      </c>
      <c r="I91" s="46">
        <v>23.8</v>
      </c>
      <c r="J91" s="46">
        <v>112.9</v>
      </c>
      <c r="K91" s="46" t="s">
        <v>111</v>
      </c>
      <c r="L91" s="60">
        <v>51.68</v>
      </c>
    </row>
    <row r="92" spans="1:12">
      <c r="A92" s="24"/>
      <c r="B92" s="25"/>
      <c r="C92" s="26"/>
      <c r="D92" s="48" t="s">
        <v>28</v>
      </c>
      <c r="E92" s="87" t="s">
        <v>51</v>
      </c>
      <c r="F92" s="46">
        <v>200</v>
      </c>
      <c r="G92" s="46">
        <v>1</v>
      </c>
      <c r="H92" s="46">
        <v>0.2</v>
      </c>
      <c r="I92" s="46">
        <v>20.2</v>
      </c>
      <c r="J92" s="46">
        <v>86</v>
      </c>
      <c r="K92" s="46" t="s">
        <v>73</v>
      </c>
      <c r="L92" s="60">
        <v>20.54</v>
      </c>
    </row>
    <row r="93" spans="1:12">
      <c r="A93" s="24"/>
      <c r="B93" s="25"/>
      <c r="C93" s="26"/>
      <c r="D93" s="48" t="s">
        <v>21</v>
      </c>
      <c r="E93" s="87" t="s">
        <v>141</v>
      </c>
      <c r="F93" s="46">
        <v>50</v>
      </c>
      <c r="G93" s="46">
        <v>3.8</v>
      </c>
      <c r="H93" s="46">
        <v>0.4</v>
      </c>
      <c r="I93" s="46">
        <v>24.6</v>
      </c>
      <c r="J93" s="46">
        <v>117</v>
      </c>
      <c r="K93" s="46" t="s">
        <v>65</v>
      </c>
      <c r="L93" s="60">
        <v>6.85</v>
      </c>
    </row>
    <row r="94" spans="1:12">
      <c r="A94" s="24"/>
      <c r="B94" s="25"/>
      <c r="C94" s="26"/>
      <c r="D94" s="48" t="s">
        <v>21</v>
      </c>
      <c r="E94" s="87" t="s">
        <v>52</v>
      </c>
      <c r="F94" s="46">
        <v>35</v>
      </c>
      <c r="G94" s="46">
        <v>2.8</v>
      </c>
      <c r="H94" s="46">
        <v>0.5</v>
      </c>
      <c r="I94" s="46">
        <v>14</v>
      </c>
      <c r="J94" s="46">
        <v>72.099999999999994</v>
      </c>
      <c r="K94" s="46" t="s">
        <v>66</v>
      </c>
      <c r="L94" s="60">
        <v>5.65</v>
      </c>
    </row>
    <row r="95" spans="1:12">
      <c r="A95" s="24"/>
      <c r="B95" s="25"/>
      <c r="C95" s="26"/>
      <c r="D95" s="31"/>
      <c r="E95" s="53"/>
      <c r="F95" s="50"/>
      <c r="G95" s="50"/>
      <c r="H95" s="50"/>
      <c r="I95" s="50"/>
      <c r="J95" s="50"/>
      <c r="K95" s="34"/>
      <c r="L95" s="50"/>
    </row>
    <row r="96" spans="1:12">
      <c r="A96" s="24"/>
      <c r="B96" s="25"/>
      <c r="C96" s="26"/>
      <c r="D96" s="31"/>
      <c r="E96" s="53"/>
      <c r="F96" s="50"/>
      <c r="G96" s="50"/>
      <c r="H96" s="50"/>
      <c r="I96" s="50"/>
      <c r="J96" s="50"/>
      <c r="K96" s="34"/>
      <c r="L96" s="50"/>
    </row>
    <row r="97" spans="1:12">
      <c r="A97" s="36"/>
      <c r="B97" s="37"/>
      <c r="C97" s="38"/>
      <c r="D97" s="39" t="s">
        <v>29</v>
      </c>
      <c r="E97" s="40"/>
      <c r="F97" s="41">
        <f>SUM(F88:F96)</f>
        <v>795</v>
      </c>
      <c r="G97" s="41">
        <f t="shared" ref="G97" si="32">SUM(G88:G96)</f>
        <v>26.3</v>
      </c>
      <c r="H97" s="41">
        <f t="shared" ref="H97" si="33">SUM(H88:H96)</f>
        <v>25.7</v>
      </c>
      <c r="I97" s="41">
        <f t="shared" ref="I97" si="34">SUM(I88:I96)</f>
        <v>97.300000000000011</v>
      </c>
      <c r="J97" s="41">
        <f t="shared" ref="J97:L97" si="35">SUM(J88:J96)</f>
        <v>720</v>
      </c>
      <c r="K97" s="42"/>
      <c r="L97" s="41">
        <f t="shared" si="35"/>
        <v>185.51</v>
      </c>
    </row>
    <row r="98" spans="1:12" ht="15.75" customHeight="1">
      <c r="A98" s="54">
        <f>A80</f>
        <v>1</v>
      </c>
      <c r="B98" s="55">
        <f>B80</f>
        <v>5</v>
      </c>
      <c r="C98" s="120" t="s">
        <v>4</v>
      </c>
      <c r="D98" s="121"/>
      <c r="E98" s="56"/>
      <c r="F98" s="57">
        <f>F87+F97</f>
        <v>1375</v>
      </c>
      <c r="G98" s="57">
        <f t="shared" ref="G98" si="36">G87+G97</f>
        <v>46.5</v>
      </c>
      <c r="H98" s="57">
        <f t="shared" ref="H98" si="37">H87+H97</f>
        <v>46.4</v>
      </c>
      <c r="I98" s="57">
        <f t="shared" ref="I98" si="38">I87+I97</f>
        <v>173.3</v>
      </c>
      <c r="J98" s="57">
        <f t="shared" ref="J98:L98" si="39">J87+J97</f>
        <v>1285.2</v>
      </c>
      <c r="K98" s="57"/>
      <c r="L98" s="57">
        <f t="shared" si="39"/>
        <v>325.94</v>
      </c>
    </row>
    <row r="99" spans="1:12">
      <c r="A99" s="16">
        <v>2</v>
      </c>
      <c r="B99" s="17">
        <v>1</v>
      </c>
      <c r="C99" s="18" t="s">
        <v>20</v>
      </c>
      <c r="D99" s="19" t="s">
        <v>165</v>
      </c>
      <c r="E99" s="20" t="s">
        <v>156</v>
      </c>
      <c r="F99" s="70">
        <v>200</v>
      </c>
      <c r="G99" s="70">
        <v>8.1999999999999993</v>
      </c>
      <c r="H99" s="70">
        <v>6.4</v>
      </c>
      <c r="I99" s="70">
        <v>4.5999999999999996</v>
      </c>
      <c r="J99" s="70">
        <v>239.5</v>
      </c>
      <c r="K99" s="22">
        <v>223</v>
      </c>
      <c r="L99" s="89">
        <v>38.700000000000003</v>
      </c>
    </row>
    <row r="100" spans="1:12">
      <c r="A100" s="24"/>
      <c r="B100" s="25"/>
      <c r="C100" s="26"/>
      <c r="D100" s="27" t="s">
        <v>158</v>
      </c>
      <c r="E100" s="20" t="s">
        <v>157</v>
      </c>
      <c r="F100" s="70">
        <v>10</v>
      </c>
      <c r="G100" s="70">
        <v>0.1</v>
      </c>
      <c r="H100" s="70">
        <v>7.3</v>
      </c>
      <c r="I100" s="70">
        <v>14.5</v>
      </c>
      <c r="J100" s="70">
        <v>66.099999999999994</v>
      </c>
      <c r="K100" s="22">
        <v>79</v>
      </c>
      <c r="L100" s="89">
        <v>8.4</v>
      </c>
    </row>
    <row r="101" spans="1:12">
      <c r="A101" s="24"/>
      <c r="B101" s="25"/>
      <c r="C101" s="26"/>
      <c r="D101" s="27" t="s">
        <v>158</v>
      </c>
      <c r="E101" s="20" t="s">
        <v>159</v>
      </c>
      <c r="F101" s="70">
        <v>10</v>
      </c>
      <c r="G101" s="70">
        <v>2.2999999999999998</v>
      </c>
      <c r="H101" s="70">
        <v>3</v>
      </c>
      <c r="I101" s="70">
        <v>3.7</v>
      </c>
      <c r="J101" s="70">
        <v>35.799999999999997</v>
      </c>
      <c r="K101" s="22">
        <v>75</v>
      </c>
      <c r="L101" s="89">
        <v>4.18</v>
      </c>
    </row>
    <row r="102" spans="1:12">
      <c r="A102" s="24"/>
      <c r="B102" s="25"/>
      <c r="C102" s="26"/>
      <c r="D102" s="48" t="s">
        <v>28</v>
      </c>
      <c r="E102" s="20" t="s">
        <v>82</v>
      </c>
      <c r="F102" s="70">
        <v>200</v>
      </c>
      <c r="G102" s="70">
        <v>3.3</v>
      </c>
      <c r="H102" s="70">
        <v>2.9</v>
      </c>
      <c r="I102" s="70">
        <v>2.5</v>
      </c>
      <c r="J102" s="70">
        <v>94</v>
      </c>
      <c r="K102" s="22">
        <v>462</v>
      </c>
      <c r="L102" s="89">
        <v>17.48</v>
      </c>
    </row>
    <row r="103" spans="1:12">
      <c r="A103" s="24"/>
      <c r="B103" s="25"/>
      <c r="C103" s="26"/>
      <c r="D103" s="48" t="s">
        <v>21</v>
      </c>
      <c r="E103" s="20" t="s">
        <v>160</v>
      </c>
      <c r="F103" s="70">
        <v>40</v>
      </c>
      <c r="G103" s="70">
        <v>3</v>
      </c>
      <c r="H103" s="70">
        <v>0.3</v>
      </c>
      <c r="I103" s="70">
        <v>2.4</v>
      </c>
      <c r="J103" s="70">
        <v>93.6</v>
      </c>
      <c r="K103" s="22" t="s">
        <v>65</v>
      </c>
      <c r="L103" s="89">
        <v>5.48</v>
      </c>
    </row>
    <row r="104" spans="1:12">
      <c r="A104" s="24"/>
      <c r="B104" s="25"/>
      <c r="C104" s="26"/>
      <c r="D104" s="48" t="s">
        <v>21</v>
      </c>
      <c r="E104" s="20" t="s">
        <v>36</v>
      </c>
      <c r="F104" s="70">
        <v>40</v>
      </c>
      <c r="G104" s="70">
        <v>3.2</v>
      </c>
      <c r="H104" s="70">
        <v>0.6</v>
      </c>
      <c r="I104" s="70">
        <v>2</v>
      </c>
      <c r="J104" s="70">
        <v>82.4</v>
      </c>
      <c r="K104" s="22" t="s">
        <v>66</v>
      </c>
      <c r="L104" s="89">
        <v>6.46</v>
      </c>
    </row>
    <row r="105" spans="1:12">
      <c r="A105" s="24"/>
      <c r="B105" s="25"/>
      <c r="C105" s="26"/>
      <c r="D105" s="31"/>
      <c r="E105" s="90"/>
      <c r="F105" s="91"/>
      <c r="G105" s="92"/>
      <c r="H105" s="92"/>
      <c r="I105" s="92"/>
      <c r="J105" s="92"/>
      <c r="K105" s="93"/>
      <c r="L105" s="94"/>
    </row>
    <row r="106" spans="1:12">
      <c r="A106" s="36"/>
      <c r="B106" s="37"/>
      <c r="C106" s="38"/>
      <c r="D106" s="39" t="s">
        <v>29</v>
      </c>
      <c r="E106" s="40"/>
      <c r="F106" s="95">
        <f>SUM(F99:F105)</f>
        <v>500</v>
      </c>
      <c r="G106" s="95">
        <f t="shared" ref="G106:J106" si="40">SUM(G99:G105)</f>
        <v>20.099999999999998</v>
      </c>
      <c r="H106" s="95">
        <f t="shared" si="40"/>
        <v>20.5</v>
      </c>
      <c r="I106" s="95">
        <f t="shared" si="40"/>
        <v>29.7</v>
      </c>
      <c r="J106" s="95">
        <f t="shared" si="40"/>
        <v>611.4</v>
      </c>
      <c r="K106" s="96"/>
      <c r="L106" s="95">
        <f t="shared" ref="L106" si="41">SUM(L99:L105)</f>
        <v>80.7</v>
      </c>
    </row>
    <row r="107" spans="1:12">
      <c r="A107" s="43">
        <f>A99</f>
        <v>2</v>
      </c>
      <c r="B107" s="44">
        <f>B99</f>
        <v>1</v>
      </c>
      <c r="C107" s="45" t="s">
        <v>23</v>
      </c>
      <c r="D107" s="38" t="s">
        <v>24</v>
      </c>
      <c r="E107" s="20" t="s">
        <v>113</v>
      </c>
      <c r="F107" s="46">
        <v>60</v>
      </c>
      <c r="G107" s="46">
        <v>0.5</v>
      </c>
      <c r="H107" s="46">
        <v>0.1</v>
      </c>
      <c r="I107" s="46">
        <v>1</v>
      </c>
      <c r="J107" s="46">
        <v>6.6</v>
      </c>
      <c r="K107" s="46" t="s">
        <v>70</v>
      </c>
      <c r="L107" s="89">
        <v>15.56</v>
      </c>
    </row>
    <row r="108" spans="1:12">
      <c r="A108" s="24"/>
      <c r="B108" s="25"/>
      <c r="C108" s="26"/>
      <c r="D108" s="48" t="s">
        <v>25</v>
      </c>
      <c r="E108" s="61" t="s">
        <v>54</v>
      </c>
      <c r="F108" s="46">
        <v>200</v>
      </c>
      <c r="G108" s="46">
        <v>2.1</v>
      </c>
      <c r="H108" s="46">
        <v>2.8</v>
      </c>
      <c r="I108" s="46">
        <v>7.5</v>
      </c>
      <c r="J108" s="46">
        <v>64</v>
      </c>
      <c r="K108" s="46" t="s">
        <v>116</v>
      </c>
      <c r="L108" s="89">
        <v>12.61</v>
      </c>
    </row>
    <row r="109" spans="1:12">
      <c r="A109" s="24"/>
      <c r="B109" s="25"/>
      <c r="C109" s="26"/>
      <c r="D109" s="48" t="s">
        <v>26</v>
      </c>
      <c r="E109" s="61" t="s">
        <v>114</v>
      </c>
      <c r="F109" s="46">
        <v>200</v>
      </c>
      <c r="G109" s="46">
        <v>13.4</v>
      </c>
      <c r="H109" s="46">
        <v>22.9</v>
      </c>
      <c r="I109" s="46">
        <v>31.1</v>
      </c>
      <c r="J109" s="46">
        <v>432.1</v>
      </c>
      <c r="K109" s="46">
        <v>259</v>
      </c>
      <c r="L109" s="89">
        <v>91.13</v>
      </c>
    </row>
    <row r="110" spans="1:12">
      <c r="A110" s="24"/>
      <c r="B110" s="25"/>
      <c r="C110" s="26"/>
      <c r="D110" s="48" t="s">
        <v>28</v>
      </c>
      <c r="E110" s="61" t="s">
        <v>45</v>
      </c>
      <c r="F110" s="46">
        <v>200</v>
      </c>
      <c r="G110" s="46">
        <v>0.60000000000000009</v>
      </c>
      <c r="H110" s="46">
        <v>0.1</v>
      </c>
      <c r="I110" s="46">
        <v>20.100000000000001</v>
      </c>
      <c r="J110" s="46">
        <v>84</v>
      </c>
      <c r="K110" s="46" t="s">
        <v>117</v>
      </c>
      <c r="L110" s="89">
        <v>17.239999999999998</v>
      </c>
    </row>
    <row r="111" spans="1:12">
      <c r="A111" s="24"/>
      <c r="B111" s="25"/>
      <c r="C111" s="26"/>
      <c r="D111" s="51" t="s">
        <v>21</v>
      </c>
      <c r="E111" s="61" t="s">
        <v>141</v>
      </c>
      <c r="F111" s="46">
        <v>40</v>
      </c>
      <c r="G111" s="46">
        <v>3</v>
      </c>
      <c r="H111" s="46">
        <v>0.30000000000000004</v>
      </c>
      <c r="I111" s="46">
        <v>19.7</v>
      </c>
      <c r="J111" s="46">
        <v>93.6</v>
      </c>
      <c r="K111" s="46" t="s">
        <v>65</v>
      </c>
      <c r="L111" s="89">
        <v>5.48</v>
      </c>
    </row>
    <row r="112" spans="1:12">
      <c r="A112" s="24"/>
      <c r="B112" s="25"/>
      <c r="C112" s="26"/>
      <c r="D112" s="51" t="s">
        <v>21</v>
      </c>
      <c r="E112" s="61" t="s">
        <v>36</v>
      </c>
      <c r="F112" s="46">
        <v>30</v>
      </c>
      <c r="G112" s="46">
        <v>2.4</v>
      </c>
      <c r="H112" s="46">
        <v>0.5</v>
      </c>
      <c r="I112" s="46">
        <v>12</v>
      </c>
      <c r="J112" s="46">
        <v>61.8</v>
      </c>
      <c r="K112" s="46" t="s">
        <v>66</v>
      </c>
      <c r="L112" s="89">
        <v>4.84</v>
      </c>
    </row>
    <row r="113" spans="1:12">
      <c r="A113" s="24"/>
      <c r="B113" s="25"/>
      <c r="C113" s="26"/>
      <c r="D113" s="52" t="s">
        <v>22</v>
      </c>
      <c r="E113" s="61" t="s">
        <v>115</v>
      </c>
      <c r="F113" s="46">
        <v>100</v>
      </c>
      <c r="G113" s="46">
        <v>0.4</v>
      </c>
      <c r="H113" s="46">
        <v>0.4</v>
      </c>
      <c r="I113" s="46">
        <v>9.8000000000000007</v>
      </c>
      <c r="J113" s="46">
        <v>44</v>
      </c>
      <c r="K113" s="46" t="s">
        <v>74</v>
      </c>
      <c r="L113" s="89">
        <v>13.94</v>
      </c>
    </row>
    <row r="114" spans="1:12">
      <c r="A114" s="24"/>
      <c r="B114" s="25"/>
      <c r="C114" s="26"/>
      <c r="D114" s="31"/>
      <c r="E114" s="59"/>
      <c r="F114" s="63"/>
      <c r="G114" s="64"/>
      <c r="H114" s="64"/>
      <c r="I114" s="64"/>
      <c r="J114" s="64"/>
      <c r="K114" s="97"/>
      <c r="L114" s="98"/>
    </row>
    <row r="115" spans="1:12">
      <c r="A115" s="24"/>
      <c r="B115" s="25"/>
      <c r="C115" s="26"/>
      <c r="D115" s="31"/>
      <c r="E115" s="53"/>
      <c r="F115" s="99"/>
      <c r="G115" s="99"/>
      <c r="H115" s="99"/>
      <c r="I115" s="99"/>
      <c r="J115" s="99"/>
      <c r="K115" s="100"/>
      <c r="L115" s="99"/>
    </row>
    <row r="116" spans="1:12">
      <c r="A116" s="36"/>
      <c r="B116" s="37"/>
      <c r="C116" s="38"/>
      <c r="D116" s="39" t="s">
        <v>29</v>
      </c>
      <c r="E116" s="40"/>
      <c r="F116" s="101">
        <f>SUM(F107:F115)</f>
        <v>830</v>
      </c>
      <c r="G116" s="101">
        <f t="shared" ref="G116:J116" si="42">SUM(G107:G115)</f>
        <v>22.4</v>
      </c>
      <c r="H116" s="101">
        <f t="shared" si="42"/>
        <v>27.099999999999998</v>
      </c>
      <c r="I116" s="101">
        <f t="shared" si="42"/>
        <v>101.2</v>
      </c>
      <c r="J116" s="101">
        <f t="shared" si="42"/>
        <v>786.1</v>
      </c>
      <c r="K116" s="102"/>
      <c r="L116" s="101">
        <f t="shared" ref="L116" si="43">SUM(L107:L115)</f>
        <v>160.79999999999998</v>
      </c>
    </row>
    <row r="117" spans="1:12">
      <c r="A117" s="54">
        <f>A99</f>
        <v>2</v>
      </c>
      <c r="B117" s="55">
        <f>B99</f>
        <v>1</v>
      </c>
      <c r="C117" s="120" t="s">
        <v>4</v>
      </c>
      <c r="D117" s="121"/>
      <c r="E117" s="56"/>
      <c r="F117" s="103">
        <f>F106+F116</f>
        <v>1330</v>
      </c>
      <c r="G117" s="103">
        <f t="shared" ref="G117" si="44">G106+G116</f>
        <v>42.5</v>
      </c>
      <c r="H117" s="103">
        <f t="shared" ref="H117" si="45">H106+H116</f>
        <v>47.599999999999994</v>
      </c>
      <c r="I117" s="103">
        <f t="shared" ref="I117" si="46">I106+I116</f>
        <v>130.9</v>
      </c>
      <c r="J117" s="103">
        <f t="shared" ref="J117:L117" si="47">J106+J116</f>
        <v>1397.5</v>
      </c>
      <c r="K117" s="103"/>
      <c r="L117" s="103">
        <f t="shared" si="47"/>
        <v>241.5</v>
      </c>
    </row>
    <row r="118" spans="1:12">
      <c r="A118" s="58">
        <v>2</v>
      </c>
      <c r="B118" s="25">
        <v>2</v>
      </c>
      <c r="C118" s="18" t="s">
        <v>20</v>
      </c>
      <c r="D118" s="38" t="s">
        <v>24</v>
      </c>
      <c r="E118" s="20" t="s">
        <v>118</v>
      </c>
      <c r="F118" s="46">
        <v>60</v>
      </c>
      <c r="G118" s="46">
        <v>0.4</v>
      </c>
      <c r="H118" s="46">
        <v>0.1</v>
      </c>
      <c r="I118" s="46">
        <v>1.1000000000000001</v>
      </c>
      <c r="J118" s="46">
        <v>6.6</v>
      </c>
      <c r="K118" s="46" t="s">
        <v>85</v>
      </c>
      <c r="L118" s="104">
        <v>7.96</v>
      </c>
    </row>
    <row r="119" spans="1:12">
      <c r="A119" s="58"/>
      <c r="B119" s="25"/>
      <c r="C119" s="26"/>
      <c r="D119" s="19" t="s">
        <v>165</v>
      </c>
      <c r="E119" s="20" t="s">
        <v>150</v>
      </c>
      <c r="F119" s="46">
        <v>125</v>
      </c>
      <c r="G119" s="46">
        <v>11</v>
      </c>
      <c r="H119" s="46">
        <v>11</v>
      </c>
      <c r="I119" s="46">
        <v>14.8</v>
      </c>
      <c r="J119" s="46">
        <v>289.60000000000002</v>
      </c>
      <c r="K119" s="46" t="s">
        <v>119</v>
      </c>
      <c r="L119" s="104">
        <v>52.91</v>
      </c>
    </row>
    <row r="120" spans="1:12">
      <c r="A120" s="58"/>
      <c r="B120" s="25"/>
      <c r="C120" s="26"/>
      <c r="D120" s="48" t="s">
        <v>27</v>
      </c>
      <c r="E120" s="20" t="s">
        <v>93</v>
      </c>
      <c r="F120" s="46">
        <v>150</v>
      </c>
      <c r="G120" s="46">
        <v>5.6</v>
      </c>
      <c r="H120" s="46">
        <v>5</v>
      </c>
      <c r="I120" s="46">
        <v>29.6</v>
      </c>
      <c r="J120" s="46">
        <v>184.5</v>
      </c>
      <c r="K120" s="46" t="s">
        <v>94</v>
      </c>
      <c r="L120" s="104">
        <v>11.37</v>
      </c>
    </row>
    <row r="121" spans="1:12">
      <c r="A121" s="58"/>
      <c r="B121" s="25"/>
      <c r="C121" s="26"/>
      <c r="D121" s="48" t="s">
        <v>28</v>
      </c>
      <c r="E121" s="20" t="s">
        <v>57</v>
      </c>
      <c r="F121" s="46">
        <v>200</v>
      </c>
      <c r="G121" s="46">
        <v>0.1</v>
      </c>
      <c r="H121" s="46">
        <v>0.1</v>
      </c>
      <c r="I121" s="46">
        <v>10.9</v>
      </c>
      <c r="J121" s="46">
        <v>45</v>
      </c>
      <c r="K121" s="46" t="s">
        <v>120</v>
      </c>
      <c r="L121" s="105">
        <v>4.16</v>
      </c>
    </row>
    <row r="122" spans="1:12">
      <c r="A122" s="58"/>
      <c r="B122" s="25"/>
      <c r="C122" s="26"/>
      <c r="D122" s="48" t="s">
        <v>21</v>
      </c>
      <c r="E122" s="20" t="s">
        <v>141</v>
      </c>
      <c r="F122" s="46">
        <v>20</v>
      </c>
      <c r="G122" s="46">
        <v>1.5</v>
      </c>
      <c r="H122" s="46">
        <v>0.2</v>
      </c>
      <c r="I122" s="46">
        <v>9.8000000000000007</v>
      </c>
      <c r="J122" s="46">
        <v>46.8</v>
      </c>
      <c r="K122" s="46" t="s">
        <v>65</v>
      </c>
      <c r="L122" s="104">
        <v>2.74</v>
      </c>
    </row>
    <row r="123" spans="1:12">
      <c r="A123" s="58"/>
      <c r="B123" s="25"/>
      <c r="C123" s="26"/>
      <c r="D123" s="48" t="s">
        <v>21</v>
      </c>
      <c r="E123" s="20" t="s">
        <v>36</v>
      </c>
      <c r="F123" s="46">
        <v>20</v>
      </c>
      <c r="G123" s="46">
        <v>1.6</v>
      </c>
      <c r="H123" s="46">
        <v>0.3</v>
      </c>
      <c r="I123" s="46">
        <v>8</v>
      </c>
      <c r="J123" s="46">
        <v>41.2</v>
      </c>
      <c r="K123" s="46" t="s">
        <v>66</v>
      </c>
      <c r="L123" s="104">
        <v>3.23</v>
      </c>
    </row>
    <row r="124" spans="1:12">
      <c r="A124" s="62"/>
      <c r="B124" s="37"/>
      <c r="C124" s="38"/>
      <c r="D124" s="39" t="s">
        <v>29</v>
      </c>
      <c r="E124" s="40"/>
      <c r="F124" s="101">
        <f>SUM(F118:F123)</f>
        <v>575</v>
      </c>
      <c r="G124" s="101">
        <f>SUM(G118:G123)</f>
        <v>20.200000000000003</v>
      </c>
      <c r="H124" s="101">
        <f>SUM(H118:H123)</f>
        <v>16.700000000000003</v>
      </c>
      <c r="I124" s="101">
        <f>SUM(I118:I123)</f>
        <v>74.2</v>
      </c>
      <c r="J124" s="101">
        <f>SUM(J118:J123)</f>
        <v>613.70000000000005</v>
      </c>
      <c r="K124" s="102"/>
      <c r="L124" s="101">
        <f>SUM(L118:L123)</f>
        <v>82.36999999999999</v>
      </c>
    </row>
    <row r="125" spans="1:12">
      <c r="A125" s="44">
        <f>A118</f>
        <v>2</v>
      </c>
      <c r="B125" s="44">
        <f>B118</f>
        <v>2</v>
      </c>
      <c r="C125" s="45" t="s">
        <v>23</v>
      </c>
      <c r="D125" s="38" t="s">
        <v>24</v>
      </c>
      <c r="E125" s="20" t="s">
        <v>121</v>
      </c>
      <c r="F125" s="46">
        <v>60</v>
      </c>
      <c r="G125" s="46">
        <v>0.60000000000000009</v>
      </c>
      <c r="H125" s="46">
        <v>3.7</v>
      </c>
      <c r="I125" s="46">
        <v>4.5</v>
      </c>
      <c r="J125" s="46">
        <v>53.4</v>
      </c>
      <c r="K125" s="46" t="s">
        <v>124</v>
      </c>
      <c r="L125" s="106">
        <v>6.65</v>
      </c>
    </row>
    <row r="126" spans="1:12">
      <c r="A126" s="58"/>
      <c r="B126" s="25"/>
      <c r="C126" s="26"/>
      <c r="D126" s="48" t="s">
        <v>25</v>
      </c>
      <c r="E126" s="20" t="s">
        <v>37</v>
      </c>
      <c r="F126" s="46">
        <v>200</v>
      </c>
      <c r="G126" s="46">
        <v>1.5</v>
      </c>
      <c r="H126" s="46">
        <v>3.5</v>
      </c>
      <c r="I126" s="46">
        <v>5.6</v>
      </c>
      <c r="J126" s="46">
        <v>60</v>
      </c>
      <c r="K126" s="46" t="s">
        <v>71</v>
      </c>
      <c r="L126" s="106">
        <v>12.8</v>
      </c>
    </row>
    <row r="127" spans="1:12">
      <c r="A127" s="58"/>
      <c r="B127" s="25"/>
      <c r="C127" s="26"/>
      <c r="D127" s="48" t="s">
        <v>26</v>
      </c>
      <c r="E127" s="20" t="s">
        <v>122</v>
      </c>
      <c r="F127" s="46">
        <v>100</v>
      </c>
      <c r="G127" s="46">
        <v>12.8</v>
      </c>
      <c r="H127" s="46">
        <v>4.0999999999999996</v>
      </c>
      <c r="I127" s="46">
        <v>5.9</v>
      </c>
      <c r="J127" s="46">
        <v>112.6</v>
      </c>
      <c r="K127" s="46" t="s">
        <v>125</v>
      </c>
      <c r="L127" s="106">
        <v>31.57</v>
      </c>
    </row>
    <row r="128" spans="1:12">
      <c r="A128" s="58"/>
      <c r="B128" s="25"/>
      <c r="C128" s="26"/>
      <c r="D128" s="48" t="s">
        <v>27</v>
      </c>
      <c r="E128" s="20" t="s">
        <v>123</v>
      </c>
      <c r="F128" s="46">
        <v>180</v>
      </c>
      <c r="G128" s="46">
        <v>3.9</v>
      </c>
      <c r="H128" s="46">
        <v>11.8</v>
      </c>
      <c r="I128" s="46">
        <v>29.4</v>
      </c>
      <c r="J128" s="46">
        <v>239.9</v>
      </c>
      <c r="K128" s="46">
        <v>142</v>
      </c>
      <c r="L128" s="107">
        <v>19.02</v>
      </c>
    </row>
    <row r="129" spans="1:12">
      <c r="A129" s="58"/>
      <c r="B129" s="25"/>
      <c r="C129" s="26"/>
      <c r="D129" s="48" t="s">
        <v>28</v>
      </c>
      <c r="E129" s="20" t="s">
        <v>88</v>
      </c>
      <c r="F129" s="46">
        <v>200</v>
      </c>
      <c r="G129" s="46">
        <v>0.2</v>
      </c>
      <c r="H129" s="46">
        <v>0.2</v>
      </c>
      <c r="I129" s="46">
        <v>23.8</v>
      </c>
      <c r="J129" s="46">
        <v>98</v>
      </c>
      <c r="K129" s="46" t="s">
        <v>92</v>
      </c>
      <c r="L129" s="106">
        <v>20.079999999999998</v>
      </c>
    </row>
    <row r="130" spans="1:12">
      <c r="A130" s="58"/>
      <c r="B130" s="25"/>
      <c r="C130" s="26"/>
      <c r="D130" s="51" t="s">
        <v>21</v>
      </c>
      <c r="E130" s="20" t="s">
        <v>141</v>
      </c>
      <c r="F130" s="46">
        <v>40</v>
      </c>
      <c r="G130" s="46">
        <v>3</v>
      </c>
      <c r="H130" s="46">
        <v>0.30000000000000004</v>
      </c>
      <c r="I130" s="46">
        <v>19.7</v>
      </c>
      <c r="J130" s="46">
        <v>93.6</v>
      </c>
      <c r="K130" s="46" t="s">
        <v>65</v>
      </c>
      <c r="L130" s="106">
        <v>5.48</v>
      </c>
    </row>
    <row r="131" spans="1:12">
      <c r="A131" s="58"/>
      <c r="B131" s="25"/>
      <c r="C131" s="26"/>
      <c r="D131" s="51" t="s">
        <v>21</v>
      </c>
      <c r="E131" s="20" t="s">
        <v>36</v>
      </c>
      <c r="F131" s="46">
        <v>25</v>
      </c>
      <c r="G131" s="46">
        <v>2</v>
      </c>
      <c r="H131" s="46">
        <v>0.4</v>
      </c>
      <c r="I131" s="46">
        <v>10</v>
      </c>
      <c r="J131" s="46">
        <v>51.5</v>
      </c>
      <c r="K131" s="46" t="s">
        <v>66</v>
      </c>
      <c r="L131" s="106">
        <v>4.04</v>
      </c>
    </row>
    <row r="132" spans="1:12">
      <c r="A132" s="58"/>
      <c r="B132" s="25"/>
      <c r="C132" s="26"/>
      <c r="D132" s="31"/>
      <c r="E132" s="53"/>
      <c r="F132" s="99"/>
      <c r="G132" s="99"/>
      <c r="H132" s="99"/>
      <c r="I132" s="99"/>
      <c r="J132" s="99"/>
      <c r="K132" s="100"/>
      <c r="L132" s="99"/>
    </row>
    <row r="133" spans="1:12">
      <c r="A133" s="58"/>
      <c r="B133" s="25"/>
      <c r="C133" s="26"/>
      <c r="D133" s="31"/>
      <c r="E133" s="53"/>
      <c r="F133" s="99"/>
      <c r="G133" s="99"/>
      <c r="H133" s="99"/>
      <c r="I133" s="99"/>
      <c r="J133" s="99"/>
      <c r="K133" s="100"/>
      <c r="L133" s="99"/>
    </row>
    <row r="134" spans="1:12">
      <c r="A134" s="62"/>
      <c r="B134" s="37"/>
      <c r="C134" s="38"/>
      <c r="D134" s="39" t="s">
        <v>29</v>
      </c>
      <c r="E134" s="40"/>
      <c r="F134" s="101">
        <f>SUM(F125:F133)</f>
        <v>805</v>
      </c>
      <c r="G134" s="101">
        <f t="shared" ref="G134:J134" si="48">SUM(G125:G133)</f>
        <v>24</v>
      </c>
      <c r="H134" s="101">
        <f t="shared" si="48"/>
        <v>24</v>
      </c>
      <c r="I134" s="101">
        <f t="shared" si="48"/>
        <v>98.9</v>
      </c>
      <c r="J134" s="101">
        <f t="shared" si="48"/>
        <v>709</v>
      </c>
      <c r="K134" s="102"/>
      <c r="L134" s="101">
        <f t="shared" ref="L134" si="49">SUM(L125:L133)</f>
        <v>99.640000000000015</v>
      </c>
    </row>
    <row r="135" spans="1:12">
      <c r="A135" s="67">
        <f>A118</f>
        <v>2</v>
      </c>
      <c r="B135" s="67">
        <f>B118</f>
        <v>2</v>
      </c>
      <c r="C135" s="120" t="s">
        <v>4</v>
      </c>
      <c r="D135" s="121"/>
      <c r="E135" s="56"/>
      <c r="F135" s="103">
        <f>F124+F134</f>
        <v>1380</v>
      </c>
      <c r="G135" s="103">
        <f t="shared" ref="G135" si="50">G124+G134</f>
        <v>44.2</v>
      </c>
      <c r="H135" s="103">
        <f t="shared" ref="H135" si="51">H124+H134</f>
        <v>40.700000000000003</v>
      </c>
      <c r="I135" s="103">
        <f t="shared" ref="I135" si="52">I124+I134</f>
        <v>173.10000000000002</v>
      </c>
      <c r="J135" s="103">
        <f t="shared" ref="J135:L135" si="53">J124+J134</f>
        <v>1322.7</v>
      </c>
      <c r="K135" s="103"/>
      <c r="L135" s="103">
        <f t="shared" si="53"/>
        <v>182.01</v>
      </c>
    </row>
    <row r="136" spans="1:12">
      <c r="A136" s="16">
        <v>2</v>
      </c>
      <c r="B136" s="17">
        <v>3</v>
      </c>
      <c r="C136" s="18" t="s">
        <v>20</v>
      </c>
      <c r="D136" s="38" t="s">
        <v>24</v>
      </c>
      <c r="E136" s="20" t="s">
        <v>126</v>
      </c>
      <c r="F136" s="70">
        <v>60</v>
      </c>
      <c r="G136" s="70">
        <v>1.1000000000000001</v>
      </c>
      <c r="H136" s="70">
        <v>5.3</v>
      </c>
      <c r="I136" s="70">
        <v>4.5999999999999996</v>
      </c>
      <c r="J136" s="70">
        <v>70.8</v>
      </c>
      <c r="K136" s="46" t="s">
        <v>127</v>
      </c>
      <c r="L136" s="89">
        <v>19.8</v>
      </c>
    </row>
    <row r="137" spans="1:12">
      <c r="A137" s="24"/>
      <c r="B137" s="25"/>
      <c r="C137" s="26"/>
      <c r="D137" s="19" t="s">
        <v>165</v>
      </c>
      <c r="E137" s="20" t="s">
        <v>56</v>
      </c>
      <c r="F137" s="70">
        <v>150</v>
      </c>
      <c r="G137" s="70">
        <v>13.5</v>
      </c>
      <c r="H137" s="70">
        <v>11.6</v>
      </c>
      <c r="I137" s="70">
        <v>3.5</v>
      </c>
      <c r="J137" s="70">
        <v>201.2</v>
      </c>
      <c r="K137" s="46" t="s">
        <v>53</v>
      </c>
      <c r="L137" s="89">
        <v>84</v>
      </c>
    </row>
    <row r="138" spans="1:12">
      <c r="A138" s="24"/>
      <c r="B138" s="25"/>
      <c r="C138" s="26"/>
      <c r="D138" s="68" t="s">
        <v>28</v>
      </c>
      <c r="E138" s="20" t="s">
        <v>39</v>
      </c>
      <c r="F138" s="70">
        <v>200</v>
      </c>
      <c r="G138" s="70">
        <v>1</v>
      </c>
      <c r="H138" s="70">
        <v>0.2</v>
      </c>
      <c r="I138" s="70">
        <v>20.2</v>
      </c>
      <c r="J138" s="70">
        <v>86</v>
      </c>
      <c r="K138" s="46" t="s">
        <v>73</v>
      </c>
      <c r="L138" s="89">
        <v>20.54</v>
      </c>
    </row>
    <row r="139" spans="1:12" ht="15.75" customHeight="1">
      <c r="A139" s="24"/>
      <c r="B139" s="25"/>
      <c r="C139" s="26"/>
      <c r="D139" s="48" t="s">
        <v>21</v>
      </c>
      <c r="E139" s="20" t="s">
        <v>141</v>
      </c>
      <c r="F139" s="70">
        <v>30</v>
      </c>
      <c r="G139" s="70">
        <v>2.2999999999999998</v>
      </c>
      <c r="H139" s="70">
        <v>0.2</v>
      </c>
      <c r="I139" s="70">
        <v>14.8</v>
      </c>
      <c r="J139" s="70">
        <v>70.2</v>
      </c>
      <c r="K139" s="46" t="s">
        <v>65</v>
      </c>
      <c r="L139" s="89">
        <v>4.1100000000000003</v>
      </c>
    </row>
    <row r="140" spans="1:12">
      <c r="A140" s="24"/>
      <c r="B140" s="25"/>
      <c r="C140" s="26"/>
      <c r="D140" s="52" t="s">
        <v>22</v>
      </c>
      <c r="E140" s="20" t="s">
        <v>115</v>
      </c>
      <c r="F140" s="70">
        <v>100</v>
      </c>
      <c r="G140" s="70">
        <v>0.4</v>
      </c>
      <c r="H140" s="70">
        <v>0.4</v>
      </c>
      <c r="I140" s="70">
        <v>9.8000000000000007</v>
      </c>
      <c r="J140" s="70">
        <v>44</v>
      </c>
      <c r="K140" s="46" t="s">
        <v>74</v>
      </c>
      <c r="L140" s="89">
        <v>13.94</v>
      </c>
    </row>
    <row r="141" spans="1:12" ht="30">
      <c r="A141" s="24"/>
      <c r="B141" s="25"/>
      <c r="C141" s="26"/>
      <c r="D141" s="108" t="s">
        <v>151</v>
      </c>
      <c r="E141" s="20" t="s">
        <v>69</v>
      </c>
      <c r="F141" s="70">
        <v>20</v>
      </c>
      <c r="G141" s="70">
        <v>1.1000000000000001</v>
      </c>
      <c r="H141" s="70">
        <v>0.9</v>
      </c>
      <c r="I141" s="70">
        <v>14.8</v>
      </c>
      <c r="J141" s="70">
        <v>73.2</v>
      </c>
      <c r="K141" s="46">
        <v>581</v>
      </c>
      <c r="L141" s="89">
        <v>4.7</v>
      </c>
    </row>
    <row r="142" spans="1:12">
      <c r="A142" s="24"/>
      <c r="B142" s="25"/>
      <c r="C142" s="26"/>
      <c r="D142" s="108"/>
      <c r="E142" s="20"/>
      <c r="F142" s="46"/>
      <c r="G142" s="46"/>
      <c r="H142" s="46"/>
      <c r="I142" s="46"/>
      <c r="J142" s="46"/>
      <c r="K142" s="46"/>
      <c r="L142" s="106"/>
    </row>
    <row r="143" spans="1:12">
      <c r="A143" s="36"/>
      <c r="B143" s="37"/>
      <c r="C143" s="38"/>
      <c r="D143" s="39" t="s">
        <v>29</v>
      </c>
      <c r="E143" s="40"/>
      <c r="F143" s="101">
        <f>SUM(F136:F142)</f>
        <v>560</v>
      </c>
      <c r="G143" s="101">
        <f t="shared" ref="G143:J143" si="54">SUM(G136:G142)</f>
        <v>19.399999999999999</v>
      </c>
      <c r="H143" s="101">
        <f t="shared" si="54"/>
        <v>18.599999999999994</v>
      </c>
      <c r="I143" s="101">
        <f t="shared" si="54"/>
        <v>67.699999999999989</v>
      </c>
      <c r="J143" s="101">
        <f t="shared" si="54"/>
        <v>545.4</v>
      </c>
      <c r="K143" s="102"/>
      <c r="L143" s="101">
        <f t="shared" ref="L143" si="55">SUM(L136:L142)</f>
        <v>147.09</v>
      </c>
    </row>
    <row r="144" spans="1:12">
      <c r="A144" s="43">
        <f>A136</f>
        <v>2</v>
      </c>
      <c r="B144" s="44">
        <f>B136</f>
        <v>3</v>
      </c>
      <c r="C144" s="45" t="s">
        <v>23</v>
      </c>
      <c r="D144" s="38" t="s">
        <v>24</v>
      </c>
      <c r="E144" s="20" t="s">
        <v>128</v>
      </c>
      <c r="F144" s="46">
        <v>60</v>
      </c>
      <c r="G144" s="46">
        <v>0.8</v>
      </c>
      <c r="H144" s="46">
        <v>3.7</v>
      </c>
      <c r="I144" s="46">
        <v>4.5999999999999996</v>
      </c>
      <c r="J144" s="46">
        <v>54.6</v>
      </c>
      <c r="K144" s="46" t="s">
        <v>129</v>
      </c>
      <c r="L144" s="109">
        <v>3.99</v>
      </c>
    </row>
    <row r="145" spans="1:12">
      <c r="A145" s="24"/>
      <c r="B145" s="25"/>
      <c r="C145" s="26"/>
      <c r="D145" s="48" t="s">
        <v>25</v>
      </c>
      <c r="E145" s="20" t="s">
        <v>42</v>
      </c>
      <c r="F145" s="46">
        <v>200</v>
      </c>
      <c r="G145" s="46">
        <v>5</v>
      </c>
      <c r="H145" s="46">
        <v>2.9</v>
      </c>
      <c r="I145" s="46">
        <v>11.7</v>
      </c>
      <c r="J145" s="46">
        <v>92.6</v>
      </c>
      <c r="K145" s="46" t="s">
        <v>84</v>
      </c>
      <c r="L145" s="109">
        <v>11.71</v>
      </c>
    </row>
    <row r="146" spans="1:12">
      <c r="A146" s="24"/>
      <c r="B146" s="25"/>
      <c r="C146" s="26"/>
      <c r="D146" s="48" t="s">
        <v>26</v>
      </c>
      <c r="E146" s="20" t="s">
        <v>43</v>
      </c>
      <c r="F146" s="46">
        <v>110</v>
      </c>
      <c r="G146" s="46">
        <v>11.1</v>
      </c>
      <c r="H146" s="46">
        <v>13.8</v>
      </c>
      <c r="I146" s="46">
        <v>11.4</v>
      </c>
      <c r="J146" s="46">
        <v>204.6</v>
      </c>
      <c r="K146" s="46" t="s">
        <v>72</v>
      </c>
      <c r="L146" s="109">
        <v>42.37</v>
      </c>
    </row>
    <row r="147" spans="1:12">
      <c r="A147" s="24"/>
      <c r="B147" s="25"/>
      <c r="C147" s="26"/>
      <c r="D147" s="48" t="s">
        <v>27</v>
      </c>
      <c r="E147" s="20" t="s">
        <v>75</v>
      </c>
      <c r="F147" s="46">
        <v>155</v>
      </c>
      <c r="G147" s="46">
        <v>4.2</v>
      </c>
      <c r="H147" s="46">
        <v>4</v>
      </c>
      <c r="I147" s="46">
        <v>25.8</v>
      </c>
      <c r="J147" s="46">
        <v>156.6</v>
      </c>
      <c r="K147" s="46" t="s">
        <v>130</v>
      </c>
      <c r="L147" s="109">
        <v>7.76</v>
      </c>
    </row>
    <row r="148" spans="1:12">
      <c r="A148" s="24"/>
      <c r="B148" s="25"/>
      <c r="C148" s="26"/>
      <c r="D148" s="48" t="s">
        <v>28</v>
      </c>
      <c r="E148" s="20" t="s">
        <v>35</v>
      </c>
      <c r="F148" s="46">
        <v>200</v>
      </c>
      <c r="G148" s="46">
        <v>0.2</v>
      </c>
      <c r="H148" s="46">
        <v>0.1</v>
      </c>
      <c r="I148" s="46">
        <v>9.3000000000000007</v>
      </c>
      <c r="J148" s="46">
        <v>38</v>
      </c>
      <c r="K148" s="46">
        <v>457</v>
      </c>
      <c r="L148" s="109">
        <v>1.55</v>
      </c>
    </row>
    <row r="149" spans="1:12">
      <c r="A149" s="24"/>
      <c r="B149" s="25"/>
      <c r="C149" s="26"/>
      <c r="D149" s="51" t="s">
        <v>21</v>
      </c>
      <c r="E149" s="20" t="s">
        <v>141</v>
      </c>
      <c r="F149" s="46">
        <v>40</v>
      </c>
      <c r="G149" s="46">
        <v>3</v>
      </c>
      <c r="H149" s="46">
        <v>0.30000000000000004</v>
      </c>
      <c r="I149" s="46">
        <v>19.7</v>
      </c>
      <c r="J149" s="46">
        <v>93.6</v>
      </c>
      <c r="K149" s="46" t="s">
        <v>65</v>
      </c>
      <c r="L149" s="109">
        <v>5.48</v>
      </c>
    </row>
    <row r="150" spans="1:12">
      <c r="A150" s="24"/>
      <c r="B150" s="25"/>
      <c r="C150" s="26"/>
      <c r="D150" s="51" t="s">
        <v>21</v>
      </c>
      <c r="E150" s="20" t="s">
        <v>36</v>
      </c>
      <c r="F150" s="46">
        <v>40</v>
      </c>
      <c r="G150" s="46">
        <v>3.2</v>
      </c>
      <c r="H150" s="46">
        <v>0.60000000000000009</v>
      </c>
      <c r="I150" s="46">
        <v>16</v>
      </c>
      <c r="J150" s="46">
        <v>82.4</v>
      </c>
      <c r="K150" s="46" t="s">
        <v>66</v>
      </c>
      <c r="L150" s="109">
        <v>6.46</v>
      </c>
    </row>
    <row r="151" spans="1:12">
      <c r="A151" s="24"/>
      <c r="B151" s="25"/>
      <c r="C151" s="26"/>
      <c r="D151" s="31"/>
      <c r="E151" s="53"/>
      <c r="F151" s="110"/>
      <c r="G151" s="110"/>
      <c r="H151" s="110"/>
      <c r="I151" s="110"/>
      <c r="J151" s="110"/>
      <c r="K151" s="111"/>
      <c r="L151" s="110"/>
    </row>
    <row r="152" spans="1:12">
      <c r="A152" s="24"/>
      <c r="B152" s="25"/>
      <c r="C152" s="26"/>
      <c r="D152" s="31"/>
      <c r="E152" s="53"/>
      <c r="F152" s="110"/>
      <c r="G152" s="110"/>
      <c r="H152" s="110"/>
      <c r="I152" s="110"/>
      <c r="J152" s="110"/>
      <c r="K152" s="111"/>
      <c r="L152" s="110"/>
    </row>
    <row r="153" spans="1:12">
      <c r="A153" s="36"/>
      <c r="B153" s="37"/>
      <c r="C153" s="38"/>
      <c r="D153" s="39" t="s">
        <v>29</v>
      </c>
      <c r="E153" s="40"/>
      <c r="F153" s="95">
        <f>SUM(F144:F152)</f>
        <v>805</v>
      </c>
      <c r="G153" s="95">
        <f t="shared" ref="G153:J153" si="56">SUM(G144:G152)</f>
        <v>27.499999999999996</v>
      </c>
      <c r="H153" s="95">
        <f t="shared" si="56"/>
        <v>25.400000000000002</v>
      </c>
      <c r="I153" s="95">
        <f t="shared" si="56"/>
        <v>98.5</v>
      </c>
      <c r="J153" s="95">
        <f t="shared" si="56"/>
        <v>722.4</v>
      </c>
      <c r="K153" s="96"/>
      <c r="L153" s="95">
        <f t="shared" ref="L153" si="57">SUM(L144:L152)</f>
        <v>79.319999999999993</v>
      </c>
    </row>
    <row r="154" spans="1:12">
      <c r="A154" s="54">
        <f>A136</f>
        <v>2</v>
      </c>
      <c r="B154" s="55">
        <f>B136</f>
        <v>3</v>
      </c>
      <c r="C154" s="120" t="s">
        <v>4</v>
      </c>
      <c r="D154" s="121"/>
      <c r="E154" s="56"/>
      <c r="F154" s="112">
        <f>F143+F153</f>
        <v>1365</v>
      </c>
      <c r="G154" s="112">
        <f t="shared" ref="G154" si="58">G143+G153</f>
        <v>46.899999999999991</v>
      </c>
      <c r="H154" s="112">
        <f t="shared" ref="H154" si="59">H143+H153</f>
        <v>44</v>
      </c>
      <c r="I154" s="112">
        <f t="shared" ref="I154" si="60">I143+I153</f>
        <v>166.2</v>
      </c>
      <c r="J154" s="112">
        <f t="shared" ref="J154:L154" si="61">J143+J153</f>
        <v>1267.8</v>
      </c>
      <c r="K154" s="112"/>
      <c r="L154" s="112">
        <f t="shared" si="61"/>
        <v>226.41</v>
      </c>
    </row>
    <row r="155" spans="1:12">
      <c r="A155" s="16">
        <v>2</v>
      </c>
      <c r="B155" s="17">
        <v>4</v>
      </c>
      <c r="C155" s="18" t="s">
        <v>20</v>
      </c>
      <c r="D155" s="38" t="s">
        <v>24</v>
      </c>
      <c r="E155" s="90" t="s">
        <v>131</v>
      </c>
      <c r="F155" s="46">
        <v>60</v>
      </c>
      <c r="G155" s="46">
        <v>0.5</v>
      </c>
      <c r="H155" s="46">
        <v>3.6</v>
      </c>
      <c r="I155" s="46">
        <v>1.6</v>
      </c>
      <c r="J155" s="46">
        <v>40.799999999999997</v>
      </c>
      <c r="K155" s="46" t="s">
        <v>134</v>
      </c>
      <c r="L155" s="89">
        <v>16.72</v>
      </c>
    </row>
    <row r="156" spans="1:12">
      <c r="A156" s="24"/>
      <c r="B156" s="25"/>
      <c r="C156" s="26"/>
      <c r="D156" s="19" t="s">
        <v>165</v>
      </c>
      <c r="E156" s="90" t="s">
        <v>80</v>
      </c>
      <c r="F156" s="46">
        <v>110</v>
      </c>
      <c r="G156" s="46">
        <v>9.5</v>
      </c>
      <c r="H156" s="46">
        <v>9</v>
      </c>
      <c r="I156" s="46">
        <v>12</v>
      </c>
      <c r="J156" s="46">
        <v>166.5</v>
      </c>
      <c r="K156" s="46" t="s">
        <v>135</v>
      </c>
      <c r="L156" s="89">
        <v>22.68</v>
      </c>
    </row>
    <row r="157" spans="1:12">
      <c r="A157" s="24"/>
      <c r="B157" s="25"/>
      <c r="C157" s="26"/>
      <c r="D157" s="48" t="s">
        <v>27</v>
      </c>
      <c r="E157" s="90" t="s">
        <v>132</v>
      </c>
      <c r="F157" s="46">
        <v>150</v>
      </c>
      <c r="G157" s="46">
        <v>4.0999999999999996</v>
      </c>
      <c r="H157" s="46">
        <v>6</v>
      </c>
      <c r="I157" s="46">
        <v>8.6999999999999993</v>
      </c>
      <c r="J157" s="46">
        <v>105</v>
      </c>
      <c r="K157" s="46" t="s">
        <v>136</v>
      </c>
      <c r="L157" s="89">
        <v>19.98</v>
      </c>
    </row>
    <row r="158" spans="1:12">
      <c r="A158" s="24"/>
      <c r="B158" s="25"/>
      <c r="C158" s="26"/>
      <c r="D158" s="48" t="s">
        <v>28</v>
      </c>
      <c r="E158" s="90" t="s">
        <v>133</v>
      </c>
      <c r="F158" s="46">
        <v>200</v>
      </c>
      <c r="G158" s="46">
        <v>0.7</v>
      </c>
      <c r="H158" s="46">
        <v>0.30000000000000004</v>
      </c>
      <c r="I158" s="46">
        <v>18.3</v>
      </c>
      <c r="J158" s="46">
        <v>78</v>
      </c>
      <c r="K158" s="46">
        <v>496</v>
      </c>
      <c r="L158" s="89">
        <v>11.37</v>
      </c>
    </row>
    <row r="159" spans="1:12">
      <c r="A159" s="24"/>
      <c r="B159" s="25"/>
      <c r="C159" s="26"/>
      <c r="D159" s="48" t="s">
        <v>21</v>
      </c>
      <c r="E159" s="90" t="s">
        <v>141</v>
      </c>
      <c r="F159" s="46">
        <v>25</v>
      </c>
      <c r="G159" s="46">
        <v>1.9</v>
      </c>
      <c r="H159" s="46">
        <v>0.2</v>
      </c>
      <c r="I159" s="46">
        <v>15.3</v>
      </c>
      <c r="J159" s="46">
        <v>58.5</v>
      </c>
      <c r="K159" s="46" t="s">
        <v>65</v>
      </c>
      <c r="L159" s="89">
        <v>3.42</v>
      </c>
    </row>
    <row r="160" spans="1:12">
      <c r="A160" s="24"/>
      <c r="B160" s="25"/>
      <c r="C160" s="26"/>
      <c r="D160" s="48" t="s">
        <v>21</v>
      </c>
      <c r="E160" s="20" t="s">
        <v>36</v>
      </c>
      <c r="F160" s="46">
        <v>20</v>
      </c>
      <c r="G160" s="46">
        <v>1.6</v>
      </c>
      <c r="H160" s="46">
        <v>0.30000000000000004</v>
      </c>
      <c r="I160" s="46">
        <v>8</v>
      </c>
      <c r="J160" s="46">
        <v>41.2</v>
      </c>
      <c r="K160" s="46" t="s">
        <v>66</v>
      </c>
      <c r="L160" s="89">
        <v>3.23</v>
      </c>
    </row>
    <row r="161" spans="1:12">
      <c r="A161" s="24"/>
      <c r="B161" s="25"/>
      <c r="C161" s="26"/>
      <c r="D161" s="31"/>
      <c r="E161" s="90"/>
      <c r="F161" s="99"/>
      <c r="G161" s="64"/>
      <c r="H161" s="64"/>
      <c r="I161" s="64"/>
      <c r="J161" s="64"/>
      <c r="K161" s="100"/>
      <c r="L161" s="113"/>
    </row>
    <row r="162" spans="1:12">
      <c r="A162" s="36"/>
      <c r="B162" s="37"/>
      <c r="C162" s="38"/>
      <c r="D162" s="39" t="s">
        <v>29</v>
      </c>
      <c r="E162" s="40"/>
      <c r="F162" s="101">
        <f>SUM(F155:F161)</f>
        <v>565</v>
      </c>
      <c r="G162" s="101">
        <f t="shared" ref="G162:J162" si="62">SUM(G155:G161)</f>
        <v>18.3</v>
      </c>
      <c r="H162" s="101">
        <f t="shared" si="62"/>
        <v>19.400000000000002</v>
      </c>
      <c r="I162" s="101">
        <f t="shared" si="62"/>
        <v>63.899999999999991</v>
      </c>
      <c r="J162" s="101">
        <f t="shared" si="62"/>
        <v>490</v>
      </c>
      <c r="K162" s="102"/>
      <c r="L162" s="101">
        <f t="shared" ref="L162" si="63">SUM(L155:L161)</f>
        <v>77.400000000000006</v>
      </c>
    </row>
    <row r="163" spans="1:12">
      <c r="A163" s="43">
        <f>A155</f>
        <v>2</v>
      </c>
      <c r="B163" s="44">
        <f>B155</f>
        <v>4</v>
      </c>
      <c r="C163" s="45" t="s">
        <v>23</v>
      </c>
      <c r="D163" s="38" t="s">
        <v>24</v>
      </c>
      <c r="E163" s="90" t="s">
        <v>44</v>
      </c>
      <c r="F163" s="46">
        <v>70</v>
      </c>
      <c r="G163" s="46">
        <v>1</v>
      </c>
      <c r="H163" s="46">
        <v>4.2</v>
      </c>
      <c r="I163" s="46">
        <v>5.9</v>
      </c>
      <c r="J163" s="46">
        <v>65.900000000000006</v>
      </c>
      <c r="K163" s="46" t="s">
        <v>138</v>
      </c>
      <c r="L163" s="89">
        <v>9.83</v>
      </c>
    </row>
    <row r="164" spans="1:12">
      <c r="A164" s="24"/>
      <c r="B164" s="25"/>
      <c r="C164" s="26"/>
      <c r="D164" s="48" t="s">
        <v>25</v>
      </c>
      <c r="E164" s="90" t="s">
        <v>59</v>
      </c>
      <c r="F164" s="46">
        <v>200</v>
      </c>
      <c r="G164" s="46">
        <v>2.1</v>
      </c>
      <c r="H164" s="46">
        <v>4.0999999999999996</v>
      </c>
      <c r="I164" s="46">
        <v>10.6</v>
      </c>
      <c r="J164" s="46">
        <v>87.6</v>
      </c>
      <c r="K164" s="46" t="s">
        <v>90</v>
      </c>
      <c r="L164" s="89">
        <v>11.96</v>
      </c>
    </row>
    <row r="165" spans="1:12">
      <c r="A165" s="24"/>
      <c r="B165" s="25"/>
      <c r="C165" s="26"/>
      <c r="D165" s="48" t="s">
        <v>26</v>
      </c>
      <c r="E165" s="90" t="s">
        <v>40</v>
      </c>
      <c r="F165" s="46">
        <v>100</v>
      </c>
      <c r="G165" s="46">
        <v>10.6</v>
      </c>
      <c r="H165" s="46">
        <v>14.9</v>
      </c>
      <c r="I165" s="46">
        <v>2.9</v>
      </c>
      <c r="J165" s="46">
        <v>309</v>
      </c>
      <c r="K165" s="46" t="s">
        <v>112</v>
      </c>
      <c r="L165" s="89">
        <v>64.489999999999995</v>
      </c>
    </row>
    <row r="166" spans="1:12">
      <c r="A166" s="24"/>
      <c r="B166" s="25"/>
      <c r="C166" s="26"/>
      <c r="D166" s="48" t="s">
        <v>27</v>
      </c>
      <c r="E166" s="90" t="s">
        <v>58</v>
      </c>
      <c r="F166" s="46">
        <v>155</v>
      </c>
      <c r="G166" s="46">
        <v>2.2999999999999998</v>
      </c>
      <c r="H166" s="46">
        <v>4.5999999999999996</v>
      </c>
      <c r="I166" s="46">
        <v>26.4</v>
      </c>
      <c r="J166" s="46">
        <v>155.19999999999999</v>
      </c>
      <c r="K166" s="46">
        <v>324</v>
      </c>
      <c r="L166" s="89">
        <v>15.07</v>
      </c>
    </row>
    <row r="167" spans="1:12">
      <c r="A167" s="24"/>
      <c r="B167" s="25"/>
      <c r="C167" s="26"/>
      <c r="D167" s="48" t="s">
        <v>28</v>
      </c>
      <c r="E167" s="90" t="s">
        <v>137</v>
      </c>
      <c r="F167" s="46">
        <v>200</v>
      </c>
      <c r="G167" s="46">
        <v>0.1</v>
      </c>
      <c r="H167" s="46">
        <v>0.1</v>
      </c>
      <c r="I167" s="46">
        <v>11.1</v>
      </c>
      <c r="J167" s="46">
        <v>46</v>
      </c>
      <c r="K167" s="46">
        <v>486</v>
      </c>
      <c r="L167" s="89">
        <v>15.65</v>
      </c>
    </row>
    <row r="168" spans="1:12">
      <c r="A168" s="24"/>
      <c r="B168" s="25"/>
      <c r="C168" s="26"/>
      <c r="D168" s="51" t="s">
        <v>21</v>
      </c>
      <c r="E168" s="90" t="s">
        <v>141</v>
      </c>
      <c r="F168" s="46">
        <v>50</v>
      </c>
      <c r="G168" s="46">
        <v>3.8</v>
      </c>
      <c r="H168" s="46">
        <v>0.4</v>
      </c>
      <c r="I168" s="46">
        <v>24.6</v>
      </c>
      <c r="J168" s="46">
        <v>117</v>
      </c>
      <c r="K168" s="46" t="s">
        <v>65</v>
      </c>
      <c r="L168" s="89">
        <v>6.85</v>
      </c>
    </row>
    <row r="169" spans="1:12">
      <c r="A169" s="24"/>
      <c r="B169" s="25"/>
      <c r="C169" s="26"/>
      <c r="D169" s="51" t="s">
        <v>21</v>
      </c>
      <c r="E169" s="20" t="s">
        <v>36</v>
      </c>
      <c r="F169" s="46">
        <v>40</v>
      </c>
      <c r="G169" s="46">
        <v>3.2</v>
      </c>
      <c r="H169" s="46">
        <v>0.60000000000000009</v>
      </c>
      <c r="I169" s="46">
        <v>16</v>
      </c>
      <c r="J169" s="46">
        <v>82.4</v>
      </c>
      <c r="K169" s="46" t="s">
        <v>66</v>
      </c>
      <c r="L169" s="89">
        <v>6.46</v>
      </c>
    </row>
    <row r="170" spans="1:12">
      <c r="A170" s="24"/>
      <c r="B170" s="25"/>
      <c r="C170" s="26"/>
      <c r="D170" s="31"/>
      <c r="E170" s="53"/>
      <c r="F170" s="99"/>
      <c r="G170" s="99"/>
      <c r="H170" s="99"/>
      <c r="I170" s="99"/>
      <c r="J170" s="99"/>
      <c r="K170" s="100"/>
      <c r="L170" s="99"/>
    </row>
    <row r="171" spans="1:12">
      <c r="A171" s="24"/>
      <c r="B171" s="25"/>
      <c r="C171" s="26"/>
      <c r="D171" s="31"/>
      <c r="E171" s="53"/>
      <c r="F171" s="99"/>
      <c r="G171" s="99"/>
      <c r="H171" s="99"/>
      <c r="I171" s="99"/>
      <c r="J171" s="99"/>
      <c r="K171" s="100"/>
      <c r="L171" s="99"/>
    </row>
    <row r="172" spans="1:12">
      <c r="A172" s="36"/>
      <c r="B172" s="37"/>
      <c r="C172" s="38"/>
      <c r="D172" s="39" t="s">
        <v>29</v>
      </c>
      <c r="E172" s="40"/>
      <c r="F172" s="101">
        <f>SUM(F163:F171)</f>
        <v>815</v>
      </c>
      <c r="G172" s="101">
        <f t="shared" ref="G172:J172" si="64">SUM(G163:G171)</f>
        <v>23.1</v>
      </c>
      <c r="H172" s="101">
        <f t="shared" si="64"/>
        <v>28.900000000000006</v>
      </c>
      <c r="I172" s="101">
        <f t="shared" si="64"/>
        <v>97.5</v>
      </c>
      <c r="J172" s="101">
        <f t="shared" si="64"/>
        <v>863.1</v>
      </c>
      <c r="K172" s="102"/>
      <c r="L172" s="101">
        <f t="shared" ref="L172" si="65">SUM(L163:L171)</f>
        <v>130.31</v>
      </c>
    </row>
    <row r="173" spans="1:12">
      <c r="A173" s="54">
        <f>A155</f>
        <v>2</v>
      </c>
      <c r="B173" s="55">
        <f>B155</f>
        <v>4</v>
      </c>
      <c r="C173" s="120" t="s">
        <v>4</v>
      </c>
      <c r="D173" s="121"/>
      <c r="E173" s="56"/>
      <c r="F173" s="103">
        <f>F162+F172</f>
        <v>1380</v>
      </c>
      <c r="G173" s="103">
        <f t="shared" ref="G173" si="66">G162+G172</f>
        <v>41.400000000000006</v>
      </c>
      <c r="H173" s="103">
        <f t="shared" ref="H173" si="67">H162+H172</f>
        <v>48.300000000000011</v>
      </c>
      <c r="I173" s="103">
        <f t="shared" ref="I173" si="68">I162+I172</f>
        <v>161.39999999999998</v>
      </c>
      <c r="J173" s="103">
        <f t="shared" ref="J173:L173" si="69">J162+J172</f>
        <v>1353.1</v>
      </c>
      <c r="K173" s="103"/>
      <c r="L173" s="103">
        <f t="shared" si="69"/>
        <v>207.71</v>
      </c>
    </row>
    <row r="174" spans="1:12">
      <c r="A174" s="16">
        <v>2</v>
      </c>
      <c r="B174" s="17">
        <v>5</v>
      </c>
      <c r="C174" s="18" t="s">
        <v>20</v>
      </c>
      <c r="D174" s="114" t="s">
        <v>24</v>
      </c>
      <c r="E174" s="20" t="s">
        <v>161</v>
      </c>
      <c r="F174" s="70">
        <v>60</v>
      </c>
      <c r="G174" s="70">
        <v>0.3</v>
      </c>
      <c r="H174" s="70">
        <v>3.7</v>
      </c>
      <c r="I174" s="70">
        <v>4.5999999999999996</v>
      </c>
      <c r="J174" s="70">
        <v>55.2</v>
      </c>
      <c r="K174" s="22" t="s">
        <v>164</v>
      </c>
      <c r="L174" s="89">
        <v>15.19</v>
      </c>
    </row>
    <row r="175" spans="1:12">
      <c r="A175" s="24"/>
      <c r="B175" s="25"/>
      <c r="C175" s="26"/>
      <c r="D175" s="19" t="s">
        <v>165</v>
      </c>
      <c r="E175" s="20" t="s">
        <v>162</v>
      </c>
      <c r="F175" s="70">
        <v>160</v>
      </c>
      <c r="G175" s="70">
        <v>11.7</v>
      </c>
      <c r="H175" s="70">
        <v>13.52</v>
      </c>
      <c r="I175" s="70">
        <v>27.68</v>
      </c>
      <c r="J175" s="70">
        <v>331.2</v>
      </c>
      <c r="K175" s="22">
        <v>330</v>
      </c>
      <c r="L175" s="89">
        <v>68.7</v>
      </c>
    </row>
    <row r="176" spans="1:12">
      <c r="A176" s="24"/>
      <c r="B176" s="25"/>
      <c r="C176" s="26"/>
      <c r="D176" s="48" t="s">
        <v>28</v>
      </c>
      <c r="E176" s="20" t="s">
        <v>48</v>
      </c>
      <c r="F176" s="70">
        <v>200</v>
      </c>
      <c r="G176" s="70">
        <v>0.3</v>
      </c>
      <c r="H176" s="70">
        <v>0.1</v>
      </c>
      <c r="I176" s="70">
        <v>9.5</v>
      </c>
      <c r="J176" s="70">
        <v>40</v>
      </c>
      <c r="K176" s="22" t="s">
        <v>101</v>
      </c>
      <c r="L176" s="89">
        <v>4.0999999999999996</v>
      </c>
    </row>
    <row r="177" spans="1:12">
      <c r="A177" s="24"/>
      <c r="B177" s="25"/>
      <c r="C177" s="26"/>
      <c r="D177" s="48" t="s">
        <v>21</v>
      </c>
      <c r="E177" s="20" t="s">
        <v>141</v>
      </c>
      <c r="F177" s="70">
        <v>30</v>
      </c>
      <c r="G177" s="70">
        <v>2.2999999999999998</v>
      </c>
      <c r="H177" s="70">
        <v>0.2</v>
      </c>
      <c r="I177" s="70">
        <v>14.8</v>
      </c>
      <c r="J177" s="70">
        <v>70.2</v>
      </c>
      <c r="K177" s="22" t="s">
        <v>65</v>
      </c>
      <c r="L177" s="89">
        <v>4.1100000000000003</v>
      </c>
    </row>
    <row r="178" spans="1:12">
      <c r="A178" s="24"/>
      <c r="B178" s="25"/>
      <c r="C178" s="26"/>
      <c r="D178" s="2" t="s">
        <v>163</v>
      </c>
      <c r="E178" s="1" t="s">
        <v>36</v>
      </c>
      <c r="F178" s="70">
        <v>20</v>
      </c>
      <c r="G178" s="70">
        <v>1.6</v>
      </c>
      <c r="H178" s="70">
        <v>0.3</v>
      </c>
      <c r="I178" s="70">
        <v>8</v>
      </c>
      <c r="J178" s="70">
        <v>41.2</v>
      </c>
      <c r="K178" s="22">
        <v>574</v>
      </c>
      <c r="L178" s="89">
        <v>3.23</v>
      </c>
    </row>
    <row r="179" spans="1:12">
      <c r="A179" s="24"/>
      <c r="B179" s="25"/>
      <c r="C179" s="26"/>
      <c r="D179" s="52" t="s">
        <v>22</v>
      </c>
      <c r="E179" s="20" t="s">
        <v>115</v>
      </c>
      <c r="F179" s="70">
        <v>110</v>
      </c>
      <c r="G179" s="70">
        <v>0.4</v>
      </c>
      <c r="H179" s="70">
        <v>0.4</v>
      </c>
      <c r="I179" s="70">
        <v>10.8</v>
      </c>
      <c r="J179" s="70">
        <v>48.4</v>
      </c>
      <c r="K179" s="22" t="s">
        <v>74</v>
      </c>
      <c r="L179" s="89">
        <v>19.440000000000001</v>
      </c>
    </row>
    <row r="180" spans="1:12">
      <c r="A180" s="24"/>
      <c r="B180" s="25"/>
      <c r="C180" s="26"/>
      <c r="D180" s="31"/>
      <c r="E180" s="53"/>
      <c r="F180" s="99"/>
      <c r="G180" s="99"/>
      <c r="H180" s="99"/>
      <c r="I180" s="99"/>
      <c r="J180" s="99"/>
      <c r="K180" s="100"/>
      <c r="L180" s="99"/>
    </row>
    <row r="181" spans="1:12" ht="15.75" customHeight="1">
      <c r="A181" s="36"/>
      <c r="B181" s="37"/>
      <c r="C181" s="38"/>
      <c r="D181" s="39" t="s">
        <v>29</v>
      </c>
      <c r="E181" s="40"/>
      <c r="F181" s="101">
        <f>SUM(F174:F180)</f>
        <v>580</v>
      </c>
      <c r="G181" s="101">
        <f t="shared" ref="G181:J181" si="70">SUM(G174:G180)</f>
        <v>16.600000000000001</v>
      </c>
      <c r="H181" s="101">
        <f t="shared" si="70"/>
        <v>18.22</v>
      </c>
      <c r="I181" s="101">
        <f t="shared" si="70"/>
        <v>75.38</v>
      </c>
      <c r="J181" s="101">
        <f t="shared" si="70"/>
        <v>586.19999999999993</v>
      </c>
      <c r="K181" s="102"/>
      <c r="L181" s="101">
        <f t="shared" ref="L181" si="71">SUM(L174:L180)</f>
        <v>114.77</v>
      </c>
    </row>
    <row r="182" spans="1:12">
      <c r="A182" s="43">
        <f>A174</f>
        <v>2</v>
      </c>
      <c r="B182" s="44">
        <f>B174</f>
        <v>5</v>
      </c>
      <c r="C182" s="45" t="s">
        <v>23</v>
      </c>
      <c r="D182" s="38" t="s">
        <v>24</v>
      </c>
      <c r="E182" s="20" t="s">
        <v>139</v>
      </c>
      <c r="F182" s="46">
        <v>60</v>
      </c>
      <c r="G182" s="46">
        <v>0.5</v>
      </c>
      <c r="H182" s="46">
        <v>0.1</v>
      </c>
      <c r="I182" s="46">
        <v>1</v>
      </c>
      <c r="J182" s="46">
        <v>6.6</v>
      </c>
      <c r="K182" s="46" t="s">
        <v>70</v>
      </c>
      <c r="L182" s="89">
        <v>14.82</v>
      </c>
    </row>
    <row r="183" spans="1:12">
      <c r="A183" s="24"/>
      <c r="B183" s="25"/>
      <c r="C183" s="26"/>
      <c r="D183" s="48" t="s">
        <v>25</v>
      </c>
      <c r="E183" s="115" t="s">
        <v>37</v>
      </c>
      <c r="F183" s="46">
        <v>200</v>
      </c>
      <c r="G183" s="46">
        <v>1.5</v>
      </c>
      <c r="H183" s="46">
        <v>3.5</v>
      </c>
      <c r="I183" s="46">
        <v>5.6</v>
      </c>
      <c r="J183" s="46">
        <v>60</v>
      </c>
      <c r="K183" s="46" t="s">
        <v>71</v>
      </c>
      <c r="L183" s="89">
        <v>12.8</v>
      </c>
    </row>
    <row r="184" spans="1:12">
      <c r="A184" s="24"/>
      <c r="B184" s="25"/>
      <c r="C184" s="26"/>
      <c r="D184" s="48" t="s">
        <v>26</v>
      </c>
      <c r="E184" s="20" t="s">
        <v>140</v>
      </c>
      <c r="F184" s="46">
        <v>100</v>
      </c>
      <c r="G184" s="46">
        <v>14.9</v>
      </c>
      <c r="H184" s="46">
        <v>18</v>
      </c>
      <c r="I184" s="46">
        <v>30.5</v>
      </c>
      <c r="J184" s="46">
        <v>299.8</v>
      </c>
      <c r="K184" s="46" t="s">
        <v>60</v>
      </c>
      <c r="L184" s="89">
        <v>80.69</v>
      </c>
    </row>
    <row r="185" spans="1:12">
      <c r="A185" s="24"/>
      <c r="B185" s="25"/>
      <c r="C185" s="26"/>
      <c r="D185" s="48" t="s">
        <v>27</v>
      </c>
      <c r="E185" s="115" t="s">
        <v>47</v>
      </c>
      <c r="F185" s="46">
        <v>150</v>
      </c>
      <c r="G185" s="46">
        <v>3.9</v>
      </c>
      <c r="H185" s="46">
        <v>3.2</v>
      </c>
      <c r="I185" s="46">
        <v>23.1</v>
      </c>
      <c r="J185" s="46">
        <v>137.1</v>
      </c>
      <c r="K185" s="46" t="s">
        <v>100</v>
      </c>
      <c r="L185" s="89">
        <v>7.16</v>
      </c>
    </row>
    <row r="186" spans="1:12">
      <c r="A186" s="24"/>
      <c r="B186" s="25"/>
      <c r="C186" s="26"/>
      <c r="D186" s="48" t="s">
        <v>28</v>
      </c>
      <c r="E186" s="115" t="s">
        <v>39</v>
      </c>
      <c r="F186" s="46">
        <v>200</v>
      </c>
      <c r="G186" s="46">
        <v>1</v>
      </c>
      <c r="H186" s="46">
        <v>0.2</v>
      </c>
      <c r="I186" s="46">
        <v>20.2</v>
      </c>
      <c r="J186" s="46">
        <v>86</v>
      </c>
      <c r="K186" s="46" t="s">
        <v>73</v>
      </c>
      <c r="L186" s="89">
        <v>20.54</v>
      </c>
    </row>
    <row r="187" spans="1:12">
      <c r="A187" s="24"/>
      <c r="B187" s="25"/>
      <c r="C187" s="26"/>
      <c r="D187" s="51" t="s">
        <v>21</v>
      </c>
      <c r="E187" s="115" t="s">
        <v>141</v>
      </c>
      <c r="F187" s="46">
        <v>30</v>
      </c>
      <c r="G187" s="46">
        <v>2.2999999999999998</v>
      </c>
      <c r="H187" s="46">
        <v>0.2</v>
      </c>
      <c r="I187" s="46">
        <v>14.8</v>
      </c>
      <c r="J187" s="46">
        <v>70.2</v>
      </c>
      <c r="K187" s="46" t="s">
        <v>65</v>
      </c>
      <c r="L187" s="89">
        <v>4.1100000000000003</v>
      </c>
    </row>
    <row r="188" spans="1:12">
      <c r="A188" s="24"/>
      <c r="B188" s="25"/>
      <c r="C188" s="26"/>
      <c r="D188" s="51" t="s">
        <v>21</v>
      </c>
      <c r="E188" s="115" t="s">
        <v>36</v>
      </c>
      <c r="F188" s="46">
        <v>20</v>
      </c>
      <c r="G188" s="46">
        <v>1.6</v>
      </c>
      <c r="H188" s="46">
        <v>0.30000000000000004</v>
      </c>
      <c r="I188" s="46">
        <v>8</v>
      </c>
      <c r="J188" s="46">
        <v>41.2</v>
      </c>
      <c r="K188" s="46" t="s">
        <v>66</v>
      </c>
      <c r="L188" s="89">
        <v>3.23</v>
      </c>
    </row>
    <row r="189" spans="1:12">
      <c r="A189" s="24"/>
      <c r="B189" s="25"/>
      <c r="C189" s="26"/>
      <c r="D189" s="116" t="s">
        <v>22</v>
      </c>
      <c r="E189" s="115" t="s">
        <v>115</v>
      </c>
      <c r="F189" s="46">
        <v>120</v>
      </c>
      <c r="G189" s="46">
        <v>0.5</v>
      </c>
      <c r="H189" s="46">
        <v>0.5</v>
      </c>
      <c r="I189" s="46">
        <v>11.8</v>
      </c>
      <c r="J189" s="46">
        <v>52.8</v>
      </c>
      <c r="K189" s="46" t="s">
        <v>74</v>
      </c>
      <c r="L189" s="89">
        <v>16.73</v>
      </c>
    </row>
    <row r="190" spans="1:12">
      <c r="A190" s="24"/>
      <c r="B190" s="25"/>
      <c r="C190" s="26"/>
      <c r="D190" s="31"/>
      <c r="E190" s="53"/>
      <c r="F190" s="99"/>
      <c r="G190" s="99"/>
      <c r="H190" s="99"/>
      <c r="I190" s="99"/>
      <c r="J190" s="99"/>
      <c r="K190" s="100"/>
      <c r="L190" s="99"/>
    </row>
    <row r="191" spans="1:12">
      <c r="A191" s="36"/>
      <c r="B191" s="37"/>
      <c r="C191" s="38"/>
      <c r="D191" s="39" t="s">
        <v>29</v>
      </c>
      <c r="E191" s="40"/>
      <c r="F191" s="101">
        <f>SUM(F182:F190)</f>
        <v>880</v>
      </c>
      <c r="G191" s="101">
        <f t="shared" ref="G191:J191" si="72">SUM(G182:G190)</f>
        <v>26.2</v>
      </c>
      <c r="H191" s="101">
        <f t="shared" si="72"/>
        <v>26</v>
      </c>
      <c r="I191" s="101">
        <f t="shared" si="72"/>
        <v>115</v>
      </c>
      <c r="J191" s="101">
        <f t="shared" si="72"/>
        <v>753.7</v>
      </c>
      <c r="K191" s="102"/>
      <c r="L191" s="101">
        <f t="shared" ref="L191" si="73">SUM(L182:L190)</f>
        <v>160.07999999999998</v>
      </c>
    </row>
    <row r="192" spans="1:12">
      <c r="A192" s="54">
        <f>A174</f>
        <v>2</v>
      </c>
      <c r="B192" s="55">
        <f>B174</f>
        <v>5</v>
      </c>
      <c r="C192" s="120" t="s">
        <v>4</v>
      </c>
      <c r="D192" s="121"/>
      <c r="E192" s="56"/>
      <c r="F192" s="103">
        <f>F181+F191</f>
        <v>1460</v>
      </c>
      <c r="G192" s="103">
        <f t="shared" ref="G192" si="74">G181+G191</f>
        <v>42.8</v>
      </c>
      <c r="H192" s="103">
        <f t="shared" ref="H192" si="75">H181+H191</f>
        <v>44.22</v>
      </c>
      <c r="I192" s="103">
        <f t="shared" ref="I192" si="76">I181+I191</f>
        <v>190.38</v>
      </c>
      <c r="J192" s="103">
        <f t="shared" ref="J192:L192" si="77">J181+J191</f>
        <v>1339.9</v>
      </c>
      <c r="K192" s="103"/>
      <c r="L192" s="103">
        <f t="shared" si="77"/>
        <v>274.84999999999997</v>
      </c>
    </row>
    <row r="193" spans="1:12">
      <c r="A193" s="117"/>
      <c r="B193" s="118"/>
      <c r="C193" s="122" t="s">
        <v>5</v>
      </c>
      <c r="D193" s="122"/>
      <c r="E193" s="122"/>
      <c r="F193" s="119">
        <f>(F24+F42+F60+F79+F98+F117+F135+F154+F173+F192)/(IF(F24=0,0,1)+IF(F42=0,0,1)+IF(F60=0,0,1)+IF(F79=0,0,1)+IF(F98=0,0,1)+IF(F117=0,0,1)+IF(F135=0,0,1)+IF(F154=0,0,1)+IF(F173=0,0,1)+IF(F192=0,0,1))</f>
        <v>1384.5</v>
      </c>
      <c r="G193" s="119">
        <f>(G24+G42+G60+G79+G98+G117+G135+G154+G173+G192)/(IF(G24=0,0,1)+IF(G42=0,0,1)+IF(G60=0,0,1)+IF(G79=0,0,1)+IF(G98=0,0,1)+IF(G117=0,0,1)+IF(G135=0,0,1)+IF(G154=0,0,1)+IF(G173=0,0,1)+IF(G192=0,0,1))</f>
        <v>43.730000000000004</v>
      </c>
      <c r="H193" s="119">
        <f>(H24+H42+H60+H79+H98+H117+H135+H154+H173+H192)/(IF(H24=0,0,1)+IF(H42=0,0,1)+IF(H60=0,0,1)+IF(H79=0,0,1)+IF(H98=0,0,1)+IF(H117=0,0,1)+IF(H135=0,0,1)+IF(H154=0,0,1)+IF(H173=0,0,1)+IF(H192=0,0,1))</f>
        <v>44.322000000000003</v>
      </c>
      <c r="I193" s="119">
        <f>(I24+I42+I60+I79+I98+I117+I135+I154+I173+I192)/(IF(I24=0,0,1)+IF(I42=0,0,1)+IF(I60=0,0,1)+IF(I79=0,0,1)+IF(I98=0,0,1)+IF(I117=0,0,1)+IF(I135=0,0,1)+IF(I154=0,0,1)+IF(I173=0,0,1)+IF(I192=0,0,1))</f>
        <v>173.46800000000002</v>
      </c>
      <c r="J193" s="119">
        <f>(J24+J42+J60+J79+J98+J117+J135+J154+J173+J192)/(IF(J24=0,0,1)+IF(J42=0,0,1)+IF(J60=0,0,1)+IF(J79=0,0,1)+IF(J98=0,0,1)+IF(J117=0,0,1)+IF(J135=0,0,1)+IF(J154=0,0,1)+IF(J173=0,0,1)+IF(J192=0,0,1))</f>
        <v>1331.37</v>
      </c>
      <c r="K193" s="119"/>
      <c r="L193" s="119">
        <f>(L24+L42+L60+L79+L98+L117+L135+L154+L173+L192)/(IF(L24=0,0,1)+IF(L42=0,0,1)+IF(L60=0,0,1)+IF(L79=0,0,1)+IF(L98=0,0,1)+IF(L117=0,0,1)+IF(L135=0,0,1)+IF(L154=0,0,1)+IF(L173=0,0,1)+IF(L192=0,0,1))</f>
        <v>236.57999999999998</v>
      </c>
    </row>
  </sheetData>
  <mergeCells count="14">
    <mergeCell ref="C1:E1"/>
    <mergeCell ref="H1:K1"/>
    <mergeCell ref="C79:D79"/>
    <mergeCell ref="C98:D98"/>
    <mergeCell ref="C193:E193"/>
    <mergeCell ref="H2:K2"/>
    <mergeCell ref="C42:D42"/>
    <mergeCell ref="C60:D60"/>
    <mergeCell ref="C24:D24"/>
    <mergeCell ref="C192:D192"/>
    <mergeCell ref="C117:D117"/>
    <mergeCell ref="C135:D135"/>
    <mergeCell ref="C154:D154"/>
    <mergeCell ref="C173:D173"/>
  </mergeCells>
  <pageMargins left="0.7" right="0.7" top="0.75" bottom="0.75" header="0.3" footer="0.3"/>
  <pageSetup paperSize="9" scale="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dcterms:created xsi:type="dcterms:W3CDTF">2022-05-16T11:23:56Z</dcterms:created>
  <dcterms:modified xsi:type="dcterms:W3CDTF">2024-01-09T08:49:17Z</dcterms:modified>
</cp:coreProperties>
</file>